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757" activeTab="0"/>
  </bookViews>
  <sheets>
    <sheet name=" Nota - MES y AÑO (2)" sheetId="1" r:id="rId1"/>
    <sheet name="INGRESOS" sheetId="2" r:id="rId2"/>
    <sheet name="Elab.y Vta. MES y AÑO " sheetId="3" r:id="rId3"/>
    <sheet name="Liquidacion MES y AÑO (2)" sheetId="4" r:id="rId4"/>
    <sheet name="CMV (2)" sheetId="5" r:id="rId5"/>
    <sheet name="Nota de ventas (2)" sheetId="6" r:id="rId6"/>
  </sheets>
  <definedNames>
    <definedName name="_xlnm.Print_Area" localSheetId="0">' Nota - MES y AÑO (2)'!$A$1:$H$49</definedName>
    <definedName name="_xlnm.Print_Area" localSheetId="4">'CMV (2)'!$A$1:$I$39</definedName>
    <definedName name="_xlnm.Print_Area" localSheetId="2">'Elab.y Vta. MES y AÑO '!$A$1:$K$59</definedName>
    <definedName name="_xlnm.Print_Area" localSheetId="1">'INGRESOS'!$A$1:$H$35</definedName>
    <definedName name="_xlnm.Print_Area" localSheetId="3">'Liquidacion MES y AÑO (2)'!$A$1:$H$48</definedName>
    <definedName name="_xlnm.Print_Area" localSheetId="5">'Nota de ventas (2)'!$A$1:$H$41</definedName>
  </definedNames>
  <calcPr fullCalcOnLoad="1"/>
</workbook>
</file>

<file path=xl/comments4.xml><?xml version="1.0" encoding="utf-8"?>
<comments xmlns="http://schemas.openxmlformats.org/spreadsheetml/2006/main">
  <authors>
    <author>Ivan Lopez</author>
  </authors>
  <commentList>
    <comment ref="G18" authorId="0">
      <text>
        <r>
          <rPr>
            <sz val="9"/>
            <rFont val="Tahoma"/>
            <family val="2"/>
          </rPr>
          <t>Es el Adicional Fijo. Corresponde al SEM/2021. Cambia cada semestre.</t>
        </r>
      </text>
    </comment>
  </commentList>
</comments>
</file>

<file path=xl/sharedStrings.xml><?xml version="1.0" encoding="utf-8"?>
<sst xmlns="http://schemas.openxmlformats.org/spreadsheetml/2006/main" count="120" uniqueCount="107">
  <si>
    <t>Cantidad de paquetes</t>
  </si>
  <si>
    <t>Precio Venta Público</t>
  </si>
  <si>
    <t>Total</t>
  </si>
  <si>
    <t>FABRICANTE DE CIGARRILLOS</t>
  </si>
  <si>
    <t>CANTIDAD DE ATADOS VENDIDOS</t>
  </si>
  <si>
    <t>PRECIO IMPONIBLE POR ATADO</t>
  </si>
  <si>
    <t>VALOR DE VENTA</t>
  </si>
  <si>
    <t>INTEGRACION DEL F.E.T.</t>
  </si>
  <si>
    <t>7% s/VALOR DE VENTA</t>
  </si>
  <si>
    <t>TOTAL</t>
  </si>
  <si>
    <t>SUBTOTAL</t>
  </si>
  <si>
    <t>Obra Social - Profesionales de Trabajadores</t>
  </si>
  <si>
    <t>de la actividad Tabacalera:</t>
  </si>
  <si>
    <t>s/Valor de ventas</t>
  </si>
  <si>
    <t>TOTAL GENERAL</t>
  </si>
  <si>
    <t xml:space="preserve">DECLARACION JURADA de la manufactura de tabacos que gira bajo la razón </t>
  </si>
  <si>
    <t>que se detalla seguidamente:</t>
  </si>
  <si>
    <t xml:space="preserve">Cigarrillos </t>
  </si>
  <si>
    <t>Cajetillas de 20 cigarrillos c/u</t>
  </si>
  <si>
    <t>ENTRADAS</t>
  </si>
  <si>
    <t>SALIDAS</t>
  </si>
  <si>
    <t>LIBRES DE GRAVAMEN</t>
  </si>
  <si>
    <t>Exportaciones</t>
  </si>
  <si>
    <t>Ventas a ex - Zona Franca</t>
  </si>
  <si>
    <t>Donaciones / muestras</t>
  </si>
  <si>
    <t>SUJETAS A GRAVAMEN</t>
  </si>
  <si>
    <t>Ventas totales del mes</t>
  </si>
  <si>
    <t>EXISTENCIAS PARA MES SIGUIENTE</t>
  </si>
  <si>
    <t>Cajetillas de 19 cigarrillos c/u</t>
  </si>
  <si>
    <t>Sin otro particular, Saludamos a Ud Atte.</t>
  </si>
  <si>
    <t>Cajetillas de 10 cigarrillos c/u</t>
  </si>
  <si>
    <t>DECLARACION JURADA</t>
  </si>
  <si>
    <t>CATEGORIA MAS VENDIDA (CMV)</t>
  </si>
  <si>
    <t>Ley Nº 24.674 Art. 15 Modificada por Ley Nº 26.467</t>
  </si>
  <si>
    <t>RESOLUCION GENERAL AFIP Nº 2539 / 2009</t>
  </si>
  <si>
    <t>DECLARACION JURADA de las ventas de paquetes de cigarrillos que gira bajo:</t>
  </si>
  <si>
    <t>C.U.I.T.</t>
  </si>
  <si>
    <t>RAZON SOCIAL</t>
  </si>
  <si>
    <t>Año</t>
  </si>
  <si>
    <t>Código</t>
  </si>
  <si>
    <t>Marquilla</t>
  </si>
  <si>
    <t>Cantidad</t>
  </si>
  <si>
    <t xml:space="preserve">Precio </t>
  </si>
  <si>
    <t xml:space="preserve">Venta </t>
  </si>
  <si>
    <t>de</t>
  </si>
  <si>
    <t>Cigarrillos</t>
  </si>
  <si>
    <t>al</t>
  </si>
  <si>
    <t xml:space="preserve">Total en </t>
  </si>
  <si>
    <t>x paquete</t>
  </si>
  <si>
    <t>Consumidor</t>
  </si>
  <si>
    <t>Paquetes</t>
  </si>
  <si>
    <t>Ley de Impuestos Internos, texto sustituido por la Ley N° 24674 y sus modificatorias.</t>
  </si>
  <si>
    <t xml:space="preserve">DECLARACION JURADA de las ventas de paquetes de cigarrillos que gira bajo la razón social </t>
  </si>
  <si>
    <t>Cig.x Paq.</t>
  </si>
  <si>
    <t>Pcios al Cons</t>
  </si>
  <si>
    <t>Ultima lista de precios</t>
  </si>
  <si>
    <t>MARQUILLA</t>
  </si>
  <si>
    <t>S                          /                          D</t>
  </si>
  <si>
    <t>Firma y Aclaración</t>
  </si>
  <si>
    <t>Formulario M3</t>
  </si>
  <si>
    <t>Formulario M2</t>
  </si>
  <si>
    <t>Formulario M4</t>
  </si>
  <si>
    <t>COD. MARQUILLA</t>
  </si>
  <si>
    <t>DDJJ INGRESOS DE TABACO</t>
  </si>
  <si>
    <t>COMPRAS</t>
  </si>
  <si>
    <t>TIPOS DE TABACO (*)</t>
  </si>
  <si>
    <t>EXISTENCIA INICIAL (KG)</t>
  </si>
  <si>
    <t>NACIONAL (KG)</t>
  </si>
  <si>
    <t>IMPORTADO (KG)</t>
  </si>
  <si>
    <t>TOTAL INGRESOS (KG)</t>
  </si>
  <si>
    <t>CANTIDAD EMPLEADA EN MANUFACTURA (KG) (**)</t>
  </si>
  <si>
    <t>EXISTENCIA FINAL (KG)</t>
  </si>
  <si>
    <t>* Ingresar tipos de tabaco según corresponda</t>
  </si>
  <si>
    <t>** Metodo Utilizado: - UEPS (Ultima Entrada / Primera Salida)</t>
  </si>
  <si>
    <t xml:space="preserve">                              Firma y Aclaracion</t>
  </si>
  <si>
    <t>FORMULARIO M1</t>
  </si>
  <si>
    <t>Cod. Interno Marquilla</t>
  </si>
  <si>
    <t>Descripcion Marquilla</t>
  </si>
  <si>
    <t xml:space="preserve"> Num.Marquilla  S/AFIP</t>
  </si>
  <si>
    <t>PERIODO</t>
  </si>
  <si>
    <t>Ing. Jose Vilariño</t>
  </si>
  <si>
    <t>Coordinación de Tabaco</t>
  </si>
  <si>
    <t>Area de Finanzas- Moreno 437. 6°piso de CABA.</t>
  </si>
  <si>
    <t>AÑO: 2021</t>
  </si>
  <si>
    <t>MES:</t>
  </si>
  <si>
    <t>Lugar y Fecha:</t>
  </si>
  <si>
    <t>Asunto: DDJJ Venta de Cigarrillos mes …………….. 2021</t>
  </si>
  <si>
    <t xml:space="preserve">                                                                  Razon Social ........., fabricante de cigarrillos, con domicilio en .................., Localidad........, Provinica de ..........., inscripta con C.U.I.T. ............, se dirige a Uds a los efectos de informar con carácter de Declaración Jurada el detalle de la venta de cigarrillos efectuada en el período .... al ..... de ....... de 2021</t>
  </si>
  <si>
    <t xml:space="preserve">                              - PEPS (Primera Entrada / Primera Salida)</t>
  </si>
  <si>
    <t>social …………. a los efectos del Decreto - Ley Nro. 19.800 / 72 y Ley N° 20.678.</t>
  </si>
  <si>
    <t xml:space="preserve">La elaboración y venta de cigarrillos durante el mes de …………….. 2021 ha sido la </t>
  </si>
  <si>
    <t>Producción del mes de …………….. 2021</t>
  </si>
  <si>
    <t>C.U.I.T.   ……….</t>
  </si>
  <si>
    <t>DOMICILIO:…………………………..</t>
  </si>
  <si>
    <t>RAZON SOCIAL:……………</t>
  </si>
  <si>
    <t>VENTAS EN EL MES DE ………….. DE 2021</t>
  </si>
  <si>
    <t>Adicional Fijo</t>
  </si>
  <si>
    <t xml:space="preserve">………………….. a los efectos del Decreto N° 296/2004 y Resolución MEyP N° 199/2004. </t>
  </si>
  <si>
    <t>Venta de paquetes de cigarrillos durante el mes de ……………. DE 2021 - Día 01 al 30 DE …………. DE 2021</t>
  </si>
  <si>
    <t>Ventas de paquetes mes……. 2021</t>
  </si>
  <si>
    <t>Del 01 al …. de ……... 2021</t>
  </si>
  <si>
    <t>Día 01 al ... DE …………….. DE 2021</t>
  </si>
  <si>
    <t>Producción total al .../.../2021</t>
  </si>
  <si>
    <t>Existencia final al ../../2021</t>
  </si>
  <si>
    <t>Existencia anterior ../../..</t>
  </si>
  <si>
    <t>Día ../../2021 al ../../2021</t>
  </si>
  <si>
    <t>……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</si>
</sst>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0.000000"/>
    <numFmt numFmtId="197" formatCode="[$$-2C0A]\ #,##0.00"/>
    <numFmt numFmtId="198" formatCode="&quot;$&quot;\ #,##0.00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7">
    <font>
      <sz val="10"/>
      <name val="Arial"/>
      <family val="0"/>
    </font>
    <font>
      <sz val="10"/>
      <name val="Arial Unicode MS"/>
      <family val="2"/>
    </font>
    <font>
      <u val="single"/>
      <sz val="10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b/>
      <i/>
      <sz val="10"/>
      <name val="Arial Unicode MS"/>
      <family val="2"/>
    </font>
    <font>
      <sz val="10"/>
      <color indexed="10"/>
      <name val="Arial Unicode MS"/>
      <family val="2"/>
    </font>
    <font>
      <sz val="9"/>
      <name val="Arial Unicode MS"/>
      <family val="2"/>
    </font>
    <font>
      <b/>
      <u val="single"/>
      <sz val="10"/>
      <name val="Arial Unicode MS"/>
      <family val="2"/>
    </font>
    <font>
      <b/>
      <u val="single"/>
      <sz val="11"/>
      <name val="Arial Unicode MS"/>
      <family val="2"/>
    </font>
    <font>
      <sz val="16"/>
      <name val="Arial Unicode MS"/>
      <family val="2"/>
    </font>
    <font>
      <sz val="18"/>
      <name val="Arial Unicode MS"/>
      <family val="2"/>
    </font>
    <font>
      <sz val="14"/>
      <name val="Arial Unicode MS"/>
      <family val="2"/>
    </font>
    <font>
      <b/>
      <sz val="11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9"/>
      <name val="Tahoma"/>
      <family val="2"/>
    </font>
    <font>
      <i/>
      <sz val="7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/>
    </border>
    <border>
      <left style="medium">
        <color theme="0"/>
      </left>
      <right/>
      <top>
        <color indexed="63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/>
      <top style="medium">
        <color theme="0"/>
      </top>
      <bottom style="medium"/>
    </border>
    <border>
      <left style="medium"/>
      <right style="medium"/>
      <top style="medium"/>
      <bottom style="medium"/>
    </border>
    <border>
      <left/>
      <right style="medium">
        <color theme="0"/>
      </right>
      <top style="medium">
        <color theme="0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n"/>
    </border>
    <border>
      <left/>
      <right style="medium">
        <color theme="0"/>
      </right>
      <top style="medium">
        <color theme="0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theme="0"/>
      </left>
      <right/>
      <top style="thin"/>
      <bottom style="medium">
        <color theme="0"/>
      </bottom>
    </border>
    <border>
      <left/>
      <right style="medium">
        <color theme="0"/>
      </right>
      <top style="thin"/>
      <bottom style="medium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7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7" fontId="1" fillId="0" borderId="0" xfId="0" applyNumberFormat="1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197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197" fontId="3" fillId="0" borderId="17" xfId="0" applyNumberFormat="1" applyFont="1" applyBorder="1" applyAlignment="1">
      <alignment horizontal="center" vertical="center" wrapText="1"/>
    </xf>
    <xf numFmtId="197" fontId="1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7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20" xfId="0" applyFont="1" applyBorder="1" applyAlignment="1">
      <alignment horizontal="center"/>
    </xf>
    <xf numFmtId="0" fontId="1" fillId="0" borderId="0" xfId="52" applyFont="1">
      <alignment/>
      <protection/>
    </xf>
    <xf numFmtId="2" fontId="1" fillId="0" borderId="21" xfId="52" applyNumberFormat="1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0" xfId="0" applyFont="1" applyFill="1" applyAlignment="1">
      <alignment horizontal="center" vertical="center" wrapText="1"/>
    </xf>
    <xf numFmtId="3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97" fontId="1" fillId="32" borderId="0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52" applyFo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54" fillId="0" borderId="25" xfId="0" applyFont="1" applyBorder="1" applyAlignment="1">
      <alignment horizontal="center"/>
    </xf>
    <xf numFmtId="0" fontId="0" fillId="0" borderId="29" xfId="0" applyBorder="1" applyAlignment="1">
      <alignment/>
    </xf>
    <xf numFmtId="0" fontId="54" fillId="0" borderId="25" xfId="0" applyFont="1" applyBorder="1" applyAlignment="1">
      <alignment/>
    </xf>
    <xf numFmtId="0" fontId="0" fillId="0" borderId="30" xfId="0" applyBorder="1" applyAlignment="1">
      <alignment/>
    </xf>
    <xf numFmtId="0" fontId="54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4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54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39" xfId="0" applyBorder="1" applyAlignment="1">
      <alignment/>
    </xf>
    <xf numFmtId="0" fontId="5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 horizontal="left" vertical="top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19" xfId="52" applyNumberFormat="1" applyFont="1" applyFill="1" applyBorder="1" applyAlignment="1">
      <alignment horizontal="center" vertical="center" wrapText="1"/>
      <protection/>
    </xf>
    <xf numFmtId="2" fontId="1" fillId="0" borderId="19" xfId="52" applyNumberFormat="1" applyFont="1" applyBorder="1" applyAlignment="1">
      <alignment horizontal="center" vertical="center" wrapText="1"/>
      <protection/>
    </xf>
    <xf numFmtId="2" fontId="1" fillId="0" borderId="23" xfId="52" applyNumberFormat="1" applyFont="1" applyBorder="1" applyAlignment="1">
      <alignment horizontal="center" vertical="center" wrapText="1"/>
      <protection/>
    </xf>
    <xf numFmtId="2" fontId="1" fillId="0" borderId="24" xfId="52" applyNumberFormat="1" applyFont="1" applyBorder="1" applyAlignment="1">
      <alignment horizontal="center" vertical="center" wrapText="1"/>
      <protection/>
    </xf>
    <xf numFmtId="0" fontId="1" fillId="0" borderId="0" xfId="52" applyFont="1" applyFill="1">
      <alignment/>
      <protection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16" fontId="0" fillId="0" borderId="0" xfId="0" applyNumberFormat="1" applyAlignment="1">
      <alignment/>
    </xf>
    <xf numFmtId="0" fontId="14" fillId="0" borderId="44" xfId="0" applyFont="1" applyFill="1" applyBorder="1" applyAlignment="1">
      <alignment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4" xfId="0" applyFont="1" applyBorder="1" applyAlignment="1">
      <alignment/>
    </xf>
    <xf numFmtId="198" fontId="14" fillId="0" borderId="13" xfId="0" applyNumberFormat="1" applyFont="1" applyFill="1" applyBorder="1" applyAlignment="1">
      <alignment horizontal="center"/>
    </xf>
    <xf numFmtId="198" fontId="14" fillId="0" borderId="49" xfId="0" applyNumberFormat="1" applyFont="1" applyFill="1" applyBorder="1" applyAlignment="1">
      <alignment horizontal="center"/>
    </xf>
    <xf numFmtId="198" fontId="14" fillId="0" borderId="44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37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2" fontId="1" fillId="0" borderId="42" xfId="52" applyNumberFormat="1" applyFont="1" applyFill="1" applyBorder="1" applyAlignment="1">
      <alignment horizontal="center" vertical="center" wrapText="1"/>
      <protection/>
    </xf>
    <xf numFmtId="2" fontId="1" fillId="0" borderId="43" xfId="52" applyNumberFormat="1" applyFont="1" applyFill="1" applyBorder="1" applyAlignment="1">
      <alignment horizontal="center" vertical="center" wrapText="1"/>
      <protection/>
    </xf>
    <xf numFmtId="3" fontId="1" fillId="0" borderId="42" xfId="52" applyNumberFormat="1" applyFont="1" applyFill="1" applyBorder="1" applyAlignment="1">
      <alignment horizontal="center" vertical="center" wrapText="1"/>
      <protection/>
    </xf>
    <xf numFmtId="3" fontId="1" fillId="0" borderId="21" xfId="52" applyNumberFormat="1" applyFont="1" applyFill="1" applyBorder="1" applyAlignment="1">
      <alignment horizontal="center" vertical="center" wrapText="1"/>
      <protection/>
    </xf>
    <xf numFmtId="3" fontId="1" fillId="0" borderId="23" xfId="52" applyNumberFormat="1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5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5" fillId="0" borderId="53" xfId="0" applyFont="1" applyBorder="1" applyAlignment="1">
      <alignment wrapText="1"/>
    </xf>
    <xf numFmtId="0" fontId="0" fillId="0" borderId="54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1" fillId="0" borderId="21" xfId="0" applyNumberFormat="1" applyFont="1" applyFill="1" applyBorder="1" applyAlignment="1">
      <alignment horizontal="center"/>
    </xf>
    <xf numFmtId="196" fontId="1" fillId="0" borderId="56" xfId="0" applyNumberFormat="1" applyFont="1" applyFill="1" applyBorder="1" applyAlignment="1">
      <alignment horizontal="center"/>
    </xf>
    <xf numFmtId="37" fontId="1" fillId="0" borderId="23" xfId="0" applyNumberFormat="1" applyFont="1" applyFill="1" applyBorder="1" applyAlignment="1">
      <alignment horizontal="center"/>
    </xf>
    <xf numFmtId="196" fontId="1" fillId="0" borderId="5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justify" vertical="justify" wrapText="1"/>
    </xf>
    <xf numFmtId="0" fontId="3" fillId="0" borderId="13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37" fontId="1" fillId="0" borderId="42" xfId="0" applyNumberFormat="1" applyFont="1" applyFill="1" applyBorder="1" applyAlignment="1">
      <alignment horizontal="center"/>
    </xf>
    <xf numFmtId="196" fontId="1" fillId="0" borderId="4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70" fontId="4" fillId="0" borderId="14" xfId="49" applyFont="1" applyBorder="1" applyAlignment="1">
      <alignment horizontal="center" vertical="center" wrapText="1"/>
    </xf>
    <xf numFmtId="170" fontId="4" fillId="0" borderId="57" xfId="49" applyFont="1" applyBorder="1" applyAlignment="1">
      <alignment horizontal="center" vertical="center" wrapText="1"/>
    </xf>
    <xf numFmtId="170" fontId="4" fillId="0" borderId="60" xfId="49" applyFont="1" applyBorder="1" applyAlignment="1">
      <alignment horizontal="center" vertical="center" wrapText="1"/>
    </xf>
    <xf numFmtId="170" fontId="4" fillId="0" borderId="61" xfId="49" applyFont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 wrapText="1"/>
    </xf>
    <xf numFmtId="4" fontId="1" fillId="0" borderId="64" xfId="0" applyNumberFormat="1" applyFon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170" fontId="1" fillId="0" borderId="64" xfId="49" applyFont="1" applyBorder="1" applyAlignment="1">
      <alignment horizontal="center" vertical="center" wrapText="1"/>
    </xf>
    <xf numFmtId="170" fontId="1" fillId="0" borderId="57" xfId="49" applyFont="1" applyBorder="1" applyAlignment="1">
      <alignment horizontal="center" vertical="center" wrapText="1"/>
    </xf>
    <xf numFmtId="170" fontId="1" fillId="0" borderId="65" xfId="49" applyFont="1" applyBorder="1" applyAlignment="1">
      <alignment horizontal="center" vertical="center" wrapText="1"/>
    </xf>
    <xf numFmtId="170" fontId="1" fillId="0" borderId="61" xfId="49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0" fontId="4" fillId="0" borderId="56" xfId="49" applyFont="1" applyBorder="1" applyAlignment="1">
      <alignment horizontal="center" vertical="center" wrapText="1"/>
    </xf>
    <xf numFmtId="170" fontId="4" fillId="0" borderId="67" xfId="49" applyFont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 vertical="center" wrapText="1"/>
    </xf>
    <xf numFmtId="196" fontId="4" fillId="0" borderId="21" xfId="0" applyNumberFormat="1" applyFont="1" applyFill="1" applyBorder="1" applyAlignment="1">
      <alignment horizontal="center" vertical="center" wrapText="1"/>
    </xf>
    <xf numFmtId="37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7" fontId="4" fillId="0" borderId="69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196" fontId="4" fillId="0" borderId="42" xfId="0" applyNumberFormat="1" applyFont="1" applyFill="1" applyBorder="1" applyAlignment="1">
      <alignment horizontal="center" vertical="center" wrapText="1"/>
    </xf>
    <xf numFmtId="170" fontId="4" fillId="0" borderId="69" xfId="49" applyFont="1" applyBorder="1" applyAlignment="1">
      <alignment horizontal="center" vertical="center" wrapText="1"/>
    </xf>
    <xf numFmtId="170" fontId="4" fillId="0" borderId="70" xfId="49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72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" fillId="0" borderId="0" xfId="52" applyFont="1" applyAlignment="1">
      <alignment horizontal="center"/>
      <protection/>
    </xf>
    <xf numFmtId="3" fontId="1" fillId="0" borderId="81" xfId="52" applyNumberFormat="1" applyFont="1" applyFill="1" applyBorder="1" applyAlignment="1">
      <alignment horizontal="center" vertical="center" wrapText="1"/>
      <protection/>
    </xf>
    <xf numFmtId="3" fontId="1" fillId="0" borderId="82" xfId="52" applyNumberFormat="1" applyFont="1" applyFill="1" applyBorder="1" applyAlignment="1">
      <alignment horizontal="center" vertical="center" wrapText="1"/>
      <protection/>
    </xf>
    <xf numFmtId="3" fontId="1" fillId="0" borderId="23" xfId="52" applyNumberFormat="1" applyFont="1" applyFill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56" xfId="52" applyFont="1" applyBorder="1" applyAlignment="1">
      <alignment horizontal="center" vertical="center" wrapText="1"/>
      <protection/>
    </xf>
    <xf numFmtId="0" fontId="3" fillId="0" borderId="67" xfId="52" applyFont="1" applyBorder="1" applyAlignment="1">
      <alignment horizontal="center" vertical="center" wrapText="1"/>
      <protection/>
    </xf>
    <xf numFmtId="0" fontId="3" fillId="0" borderId="59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60" xfId="52" applyFont="1" applyBorder="1" applyAlignment="1">
      <alignment horizontal="center" vertical="center" wrapText="1"/>
      <protection/>
    </xf>
    <xf numFmtId="3" fontId="3" fillId="0" borderId="68" xfId="52" applyNumberFormat="1" applyFont="1" applyBorder="1" applyAlignment="1">
      <alignment horizontal="center" vertical="center" wrapText="1"/>
      <protection/>
    </xf>
    <xf numFmtId="3" fontId="3" fillId="0" borderId="67" xfId="52" applyNumberFormat="1" applyFont="1" applyBorder="1" applyAlignment="1">
      <alignment horizontal="center" vertical="center" wrapText="1"/>
      <protection/>
    </xf>
    <xf numFmtId="3" fontId="3" fillId="0" borderId="22" xfId="52" applyNumberFormat="1" applyFont="1" applyBorder="1" applyAlignment="1">
      <alignment horizontal="center" vertical="center" wrapText="1"/>
      <protection/>
    </xf>
    <xf numFmtId="3" fontId="3" fillId="0" borderId="24" xfId="52" applyNumberFormat="1" applyFont="1" applyBorder="1" applyAlignment="1">
      <alignment horizontal="center" vertical="center" wrapText="1"/>
      <protection/>
    </xf>
    <xf numFmtId="2" fontId="3" fillId="0" borderId="83" xfId="52" applyNumberFormat="1" applyFont="1" applyBorder="1" applyAlignment="1">
      <alignment horizontal="center" vertical="center" wrapText="1"/>
      <protection/>
    </xf>
    <xf numFmtId="2" fontId="3" fillId="0" borderId="84" xfId="52" applyNumberFormat="1" applyFont="1" applyBorder="1" applyAlignment="1">
      <alignment horizontal="center" vertical="center" wrapText="1"/>
      <protection/>
    </xf>
    <xf numFmtId="3" fontId="1" fillId="0" borderId="85" xfId="52" applyNumberFormat="1" applyFont="1" applyFill="1" applyBorder="1" applyAlignment="1">
      <alignment horizontal="center" vertical="center" wrapText="1"/>
      <protection/>
    </xf>
    <xf numFmtId="3" fontId="1" fillId="0" borderId="86" xfId="52" applyNumberFormat="1" applyFont="1" applyFill="1" applyBorder="1" applyAlignment="1">
      <alignment horizontal="center" vertical="center" wrapText="1"/>
      <protection/>
    </xf>
    <xf numFmtId="3" fontId="1" fillId="0" borderId="21" xfId="52" applyNumberFormat="1" applyFont="1" applyFill="1" applyBorder="1" applyAlignment="1">
      <alignment horizontal="center" vertical="center" wrapText="1"/>
      <protection/>
    </xf>
    <xf numFmtId="3" fontId="1" fillId="0" borderId="87" xfId="52" applyNumberFormat="1" applyFont="1" applyFill="1" applyBorder="1" applyAlignment="1">
      <alignment horizontal="center" vertical="center" wrapText="1"/>
      <protection/>
    </xf>
    <xf numFmtId="3" fontId="1" fillId="0" borderId="88" xfId="52" applyNumberFormat="1" applyFont="1" applyFill="1" applyBorder="1" applyAlignment="1">
      <alignment horizontal="center" vertical="center" wrapText="1"/>
      <protection/>
    </xf>
    <xf numFmtId="3" fontId="1" fillId="0" borderId="42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3" fillId="0" borderId="66" xfId="52" applyFont="1" applyBorder="1" applyAlignment="1">
      <alignment horizontal="center" vertical="center" wrapText="1"/>
      <protection/>
    </xf>
    <xf numFmtId="0" fontId="3" fillId="0" borderId="89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9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43" xfId="52" applyFont="1" applyBorder="1" applyAlignment="1">
      <alignment horizontal="center" vertical="center" wrapText="1"/>
      <protection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91" xfId="0" applyFont="1" applyFill="1" applyBorder="1" applyAlignment="1">
      <alignment horizontal="center" vertical="center" wrapText="1"/>
    </xf>
    <xf numFmtId="0" fontId="3" fillId="34" borderId="91" xfId="0" applyFont="1" applyFill="1" applyBorder="1" applyAlignment="1">
      <alignment horizontal="center" vertical="center"/>
    </xf>
    <xf numFmtId="0" fontId="3" fillId="34" borderId="92" xfId="0" applyFont="1" applyFill="1" applyBorder="1" applyAlignment="1">
      <alignment horizontal="center" vertical="center"/>
    </xf>
    <xf numFmtId="4" fontId="3" fillId="34" borderId="43" xfId="0" applyNumberFormat="1" applyFont="1" applyFill="1" applyBorder="1" applyAlignment="1">
      <alignment horizontal="center"/>
    </xf>
    <xf numFmtId="4" fontId="3" fillId="34" borderId="19" xfId="0" applyNumberFormat="1" applyFont="1" applyFill="1" applyBorder="1" applyAlignment="1">
      <alignment horizontal="center"/>
    </xf>
    <xf numFmtId="4" fontId="3" fillId="34" borderId="24" xfId="0" applyNumberFormat="1" applyFont="1" applyFill="1" applyBorder="1" applyAlignment="1">
      <alignment horizontal="center"/>
    </xf>
    <xf numFmtId="37" fontId="3" fillId="34" borderId="79" xfId="0" applyNumberFormat="1" applyFont="1" applyFill="1" applyBorder="1" applyAlignment="1">
      <alignment horizontal="center"/>
    </xf>
    <xf numFmtId="37" fontId="3" fillId="34" borderId="80" xfId="0" applyNumberFormat="1" applyFon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/>
    </xf>
    <xf numFmtId="3" fontId="14" fillId="33" borderId="47" xfId="0" applyNumberFormat="1" applyFont="1" applyFill="1" applyBorder="1" applyAlignment="1">
      <alignment horizontal="center"/>
    </xf>
    <xf numFmtId="3" fontId="14" fillId="33" borderId="48" xfId="0" applyNumberFormat="1" applyFont="1" applyFill="1" applyBorder="1" applyAlignment="1">
      <alignment horizontal="center"/>
    </xf>
    <xf numFmtId="3" fontId="14" fillId="33" borderId="46" xfId="0" applyNumberFormat="1" applyFont="1" applyFill="1" applyBorder="1" applyAlignment="1">
      <alignment horizontal="center"/>
    </xf>
    <xf numFmtId="3" fontId="14" fillId="34" borderId="35" xfId="0" applyNumberFormat="1" applyFont="1" applyFill="1" applyBorder="1" applyAlignment="1">
      <alignment horizontal="center"/>
    </xf>
    <xf numFmtId="0" fontId="1" fillId="34" borderId="0" xfId="52" applyFont="1" applyFill="1">
      <alignment/>
      <protection/>
    </xf>
    <xf numFmtId="0" fontId="3" fillId="34" borderId="9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2</xdr:col>
      <xdr:colOff>123825</xdr:colOff>
      <xdr:row>5</xdr:row>
      <xdr:rowOff>57150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657225</xdr:colOff>
      <xdr:row>5</xdr:row>
      <xdr:rowOff>85725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2676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3</xdr:col>
      <xdr:colOff>457200</xdr:colOff>
      <xdr:row>5</xdr:row>
      <xdr:rowOff>47625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3</xdr:col>
      <xdr:colOff>257175</xdr:colOff>
      <xdr:row>5</xdr:row>
      <xdr:rowOff>38100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390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2000250</xdr:colOff>
      <xdr:row>6</xdr:row>
      <xdr:rowOff>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038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3</xdr:col>
      <xdr:colOff>762000</xdr:colOff>
      <xdr:row>5</xdr:row>
      <xdr:rowOff>19050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2990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46" sqref="A46"/>
    </sheetView>
  </sheetViews>
  <sheetFormatPr defaultColWidth="11.421875" defaultRowHeight="12.75"/>
  <cols>
    <col min="1" max="1" width="14.140625" style="1" customWidth="1"/>
    <col min="2" max="2" width="25.140625" style="1" customWidth="1"/>
    <col min="3" max="3" width="12.7109375" style="1" customWidth="1"/>
    <col min="4" max="7" width="13.421875" style="1" customWidth="1"/>
    <col min="8" max="8" width="17.140625" style="1" customWidth="1"/>
    <col min="9" max="9" width="8.57421875" style="1" customWidth="1"/>
    <col min="10" max="16384" width="11.421875" style="1" customWidth="1"/>
  </cols>
  <sheetData>
    <row r="1" ht="15">
      <c r="G1" s="61"/>
    </row>
    <row r="4" ht="15">
      <c r="B4" s="1">
        <f>+'Elab.y Vta. MES y AÑO '!B3</f>
        <v>0</v>
      </c>
    </row>
    <row r="12" ht="75.75" customHeight="1"/>
    <row r="13" spans="1:7" ht="15">
      <c r="A13" s="5"/>
      <c r="E13" s="265" t="s">
        <v>85</v>
      </c>
      <c r="F13" s="265"/>
      <c r="G13" s="265"/>
    </row>
    <row r="14" ht="15">
      <c r="A14" s="5"/>
    </row>
    <row r="15" ht="15">
      <c r="A15" s="5"/>
    </row>
    <row r="16" ht="15">
      <c r="A16" s="5" t="s">
        <v>81</v>
      </c>
    </row>
    <row r="17" ht="15">
      <c r="A17" s="5" t="s">
        <v>80</v>
      </c>
    </row>
    <row r="18" ht="15">
      <c r="A18" s="5" t="s">
        <v>82</v>
      </c>
    </row>
    <row r="19" ht="15">
      <c r="A19" s="41" t="s">
        <v>57</v>
      </c>
    </row>
    <row r="20" ht="15">
      <c r="A20" s="41"/>
    </row>
    <row r="21" ht="15">
      <c r="A21" s="2"/>
    </row>
    <row r="23" spans="4:8" ht="15">
      <c r="D23" s="265" t="s">
        <v>86</v>
      </c>
      <c r="E23" s="265"/>
      <c r="F23" s="265"/>
      <c r="G23" s="265"/>
      <c r="H23" s="265"/>
    </row>
    <row r="27" spans="1:8" ht="15">
      <c r="A27" s="156" t="s">
        <v>87</v>
      </c>
      <c r="B27" s="156"/>
      <c r="C27" s="156"/>
      <c r="D27" s="156"/>
      <c r="E27" s="156"/>
      <c r="F27" s="156"/>
      <c r="G27" s="156"/>
      <c r="H27" s="156"/>
    </row>
    <row r="28" spans="1:8" ht="15">
      <c r="A28" s="156"/>
      <c r="B28" s="156"/>
      <c r="C28" s="156"/>
      <c r="D28" s="156"/>
      <c r="E28" s="156"/>
      <c r="F28" s="156"/>
      <c r="G28" s="156"/>
      <c r="H28" s="156"/>
    </row>
    <row r="29" spans="1:8" ht="15">
      <c r="A29" s="156"/>
      <c r="B29" s="156"/>
      <c r="C29" s="156"/>
      <c r="D29" s="156"/>
      <c r="E29" s="156"/>
      <c r="F29" s="156"/>
      <c r="G29" s="156"/>
      <c r="H29" s="156"/>
    </row>
    <row r="30" spans="1:8" ht="15">
      <c r="A30" s="156"/>
      <c r="B30" s="156"/>
      <c r="C30" s="156"/>
      <c r="D30" s="156"/>
      <c r="E30" s="156"/>
      <c r="F30" s="156"/>
      <c r="G30" s="156"/>
      <c r="H30" s="156"/>
    </row>
    <row r="32" spans="3:4" ht="15">
      <c r="C32" s="157"/>
      <c r="D32" s="157"/>
    </row>
    <row r="33" spans="3:4" ht="15.75" thickBot="1">
      <c r="C33" s="158" t="s">
        <v>105</v>
      </c>
      <c r="D33" s="159"/>
    </row>
    <row r="34" spans="1:8" s="96" customFormat="1" ht="45.75" thickBot="1">
      <c r="A34" s="283" t="s">
        <v>76</v>
      </c>
      <c r="B34" s="267" t="s">
        <v>77</v>
      </c>
      <c r="C34" s="267" t="s">
        <v>78</v>
      </c>
      <c r="D34" s="268" t="s">
        <v>0</v>
      </c>
      <c r="E34" s="268"/>
      <c r="F34" s="268" t="s">
        <v>1</v>
      </c>
      <c r="G34" s="268"/>
      <c r="H34" s="269" t="s">
        <v>2</v>
      </c>
    </row>
    <row r="35" spans="1:8" ht="15">
      <c r="A35" s="124"/>
      <c r="B35" s="125"/>
      <c r="C35" s="126"/>
      <c r="D35" s="160"/>
      <c r="E35" s="160"/>
      <c r="F35" s="161"/>
      <c r="G35" s="161"/>
      <c r="H35" s="270"/>
    </row>
    <row r="36" spans="1:8" ht="15">
      <c r="A36" s="91"/>
      <c r="B36" s="90"/>
      <c r="C36" s="89"/>
      <c r="D36" s="152"/>
      <c r="E36" s="152"/>
      <c r="F36" s="153"/>
      <c r="G36" s="153"/>
      <c r="H36" s="271"/>
    </row>
    <row r="37" spans="1:8" ht="15">
      <c r="A37" s="91"/>
      <c r="B37" s="90"/>
      <c r="C37" s="89"/>
      <c r="D37" s="152"/>
      <c r="E37" s="152"/>
      <c r="F37" s="153"/>
      <c r="G37" s="153"/>
      <c r="H37" s="271"/>
    </row>
    <row r="38" spans="1:8" ht="15">
      <c r="A38" s="91"/>
      <c r="B38" s="90"/>
      <c r="C38" s="89"/>
      <c r="D38" s="152"/>
      <c r="E38" s="152"/>
      <c r="F38" s="153"/>
      <c r="G38" s="153"/>
      <c r="H38" s="271"/>
    </row>
    <row r="39" spans="1:8" ht="15">
      <c r="A39" s="91"/>
      <c r="B39" s="90"/>
      <c r="C39" s="89"/>
      <c r="D39" s="152"/>
      <c r="E39" s="152"/>
      <c r="F39" s="153"/>
      <c r="G39" s="153"/>
      <c r="H39" s="271"/>
    </row>
    <row r="40" spans="1:8" ht="15">
      <c r="A40" s="91"/>
      <c r="B40" s="90"/>
      <c r="C40" s="89"/>
      <c r="D40" s="152"/>
      <c r="E40" s="152"/>
      <c r="F40" s="153"/>
      <c r="G40" s="153"/>
      <c r="H40" s="271"/>
    </row>
    <row r="41" spans="1:8" ht="15.75" thickBot="1">
      <c r="A41" s="92"/>
      <c r="B41" s="93"/>
      <c r="C41" s="94"/>
      <c r="D41" s="154"/>
      <c r="E41" s="154"/>
      <c r="F41" s="155"/>
      <c r="G41" s="155"/>
      <c r="H41" s="272"/>
    </row>
    <row r="42" spans="4:5" ht="15.75" thickBot="1">
      <c r="D42" s="273">
        <f>SUM(D35:E41)</f>
        <v>0</v>
      </c>
      <c r="E42" s="274"/>
    </row>
    <row r="43" spans="3:4" ht="15">
      <c r="C43" s="151"/>
      <c r="D43" s="151"/>
    </row>
    <row r="44" ht="15">
      <c r="C44" s="3"/>
    </row>
    <row r="45" ht="15">
      <c r="B45" s="1" t="s">
        <v>29</v>
      </c>
    </row>
    <row r="46" ht="15.75" thickBot="1"/>
    <row r="47" spans="2:7" ht="15">
      <c r="B47" s="62"/>
      <c r="C47" s="4"/>
      <c r="F47" s="163" t="s">
        <v>58</v>
      </c>
      <c r="G47" s="163"/>
    </row>
    <row r="48" spans="2:5" ht="15">
      <c r="B48" s="62"/>
      <c r="E48" s="5"/>
    </row>
    <row r="49" spans="2:7" ht="15">
      <c r="B49" s="62"/>
      <c r="C49" s="6"/>
      <c r="E49" s="5"/>
      <c r="F49" s="150"/>
      <c r="G49" s="150"/>
    </row>
    <row r="50" spans="4:7" ht="15">
      <c r="D50" s="6"/>
      <c r="E50" s="7"/>
      <c r="F50" s="149"/>
      <c r="G50" s="149"/>
    </row>
  </sheetData>
  <sheetProtection/>
  <mergeCells count="24">
    <mergeCell ref="F47:G47"/>
    <mergeCell ref="A27:H30"/>
    <mergeCell ref="C32:D32"/>
    <mergeCell ref="C33:D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42:E42"/>
    <mergeCell ref="C43:D43"/>
    <mergeCell ref="F49:G49"/>
    <mergeCell ref="F50:G50"/>
    <mergeCell ref="D39:E39"/>
    <mergeCell ref="F39:G39"/>
    <mergeCell ref="D40:E40"/>
    <mergeCell ref="F40:G40"/>
    <mergeCell ref="D41:E41"/>
    <mergeCell ref="F41:G41"/>
  </mergeCells>
  <printOptions horizontalCentered="1"/>
  <pageMargins left="0.7480314960629921" right="0.7480314960629921" top="1.968503937007874" bottom="0.984251968503937" header="0" footer="0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3">
      <selection activeCell="A32" sqref="A32"/>
    </sheetView>
  </sheetViews>
  <sheetFormatPr defaultColWidth="9.140625" defaultRowHeight="12.75"/>
  <cols>
    <col min="1" max="1" width="30.8515625" style="0" customWidth="1"/>
    <col min="2" max="2" width="17.28125" style="0" customWidth="1"/>
    <col min="3" max="3" width="12.7109375" style="0" customWidth="1"/>
    <col min="4" max="4" width="15.57421875" style="0" customWidth="1"/>
    <col min="5" max="5" width="16.140625" style="0" customWidth="1"/>
    <col min="6" max="6" width="23.8515625" style="0" customWidth="1"/>
    <col min="7" max="7" width="18.57421875" style="0" customWidth="1"/>
  </cols>
  <sheetData>
    <row r="2" ht="13.5" thickBot="1">
      <c r="F2" s="134"/>
    </row>
    <row r="3" spans="1:4" ht="13.5" thickBot="1">
      <c r="A3" s="65"/>
      <c r="B3" s="65"/>
      <c r="C3" s="65"/>
      <c r="D3" s="66"/>
    </row>
    <row r="4" spans="1:4" ht="13.5" thickBot="1">
      <c r="A4" s="67"/>
      <c r="B4" s="67"/>
      <c r="C4" s="67"/>
      <c r="D4" s="68"/>
    </row>
    <row r="5" spans="1:6" ht="15.75" thickBot="1">
      <c r="A5" s="69"/>
      <c r="B5" s="69"/>
      <c r="C5" s="69"/>
      <c r="D5" s="69"/>
      <c r="F5" s="70" t="s">
        <v>63</v>
      </c>
    </row>
    <row r="6" spans="1:6" ht="15.75" thickBot="1">
      <c r="A6" s="69"/>
      <c r="B6" s="69"/>
      <c r="C6" s="69"/>
      <c r="D6" s="69"/>
      <c r="F6" s="70" t="s">
        <v>75</v>
      </c>
    </row>
    <row r="7" spans="1:7" ht="13.5" thickBot="1">
      <c r="A7" s="69"/>
      <c r="B7" s="69"/>
      <c r="C7" s="69"/>
      <c r="D7" s="69"/>
      <c r="E7" s="69"/>
      <c r="F7" s="71"/>
      <c r="G7" s="65"/>
    </row>
    <row r="8" spans="1:7" ht="15.75" thickBot="1">
      <c r="A8" s="69"/>
      <c r="B8" s="69"/>
      <c r="C8" s="69"/>
      <c r="D8" s="72"/>
      <c r="F8" s="72" t="s">
        <v>84</v>
      </c>
      <c r="G8" s="66"/>
    </row>
    <row r="9" spans="1:7" ht="15.75" thickBot="1">
      <c r="A9" s="69"/>
      <c r="B9" s="69"/>
      <c r="C9" s="69"/>
      <c r="D9" s="69"/>
      <c r="F9" s="72" t="s">
        <v>83</v>
      </c>
      <c r="G9" s="66"/>
    </row>
    <row r="10" spans="1:7" ht="16.5" customHeight="1" thickBot="1">
      <c r="A10" s="73"/>
      <c r="B10" s="74"/>
      <c r="C10" s="75"/>
      <c r="D10" s="76"/>
      <c r="E10" s="75"/>
      <c r="F10" s="67"/>
      <c r="G10" s="65"/>
    </row>
    <row r="11" spans="1:7" ht="15.75" thickBot="1">
      <c r="A11" s="77"/>
      <c r="B11" s="78"/>
      <c r="C11" s="136" t="s">
        <v>64</v>
      </c>
      <c r="D11" s="137"/>
      <c r="E11" s="138"/>
      <c r="F11" s="79" t="s">
        <v>20</v>
      </c>
      <c r="G11" s="80"/>
    </row>
    <row r="12" spans="1:7" ht="75.75" customHeight="1" thickBot="1">
      <c r="A12" s="81" t="s">
        <v>65</v>
      </c>
      <c r="B12" s="81" t="s">
        <v>66</v>
      </c>
      <c r="C12" s="81" t="s">
        <v>67</v>
      </c>
      <c r="D12" s="81" t="s">
        <v>68</v>
      </c>
      <c r="E12" s="81" t="s">
        <v>69</v>
      </c>
      <c r="F12" s="81" t="s">
        <v>70</v>
      </c>
      <c r="G12" s="81" t="s">
        <v>71</v>
      </c>
    </row>
    <row r="13" spans="1:7" ht="12.75">
      <c r="A13" s="82"/>
      <c r="B13" s="102"/>
      <c r="C13" s="102"/>
      <c r="D13" s="102"/>
      <c r="E13" s="102"/>
      <c r="F13" s="102"/>
      <c r="G13" s="103"/>
    </row>
    <row r="14" spans="1:10" ht="12.75">
      <c r="A14" s="83"/>
      <c r="B14" s="104"/>
      <c r="C14" s="104"/>
      <c r="D14" s="104"/>
      <c r="E14" s="104"/>
      <c r="F14" s="104"/>
      <c r="G14" s="105"/>
      <c r="J14" s="108"/>
    </row>
    <row r="15" spans="1:10" ht="12.75">
      <c r="A15" s="83"/>
      <c r="B15" s="104"/>
      <c r="C15" s="104"/>
      <c r="D15" s="104"/>
      <c r="E15" s="104"/>
      <c r="F15" s="104"/>
      <c r="G15" s="105"/>
      <c r="J15" s="108"/>
    </row>
    <row r="16" spans="1:10" ht="12.75">
      <c r="A16" s="83"/>
      <c r="B16" s="104"/>
      <c r="C16" s="104"/>
      <c r="D16" s="104"/>
      <c r="E16" s="104"/>
      <c r="F16" s="104"/>
      <c r="G16" s="105"/>
      <c r="J16" s="108"/>
    </row>
    <row r="17" spans="1:10" ht="12.75">
      <c r="A17" s="83"/>
      <c r="B17" s="104"/>
      <c r="C17" s="104"/>
      <c r="D17" s="104"/>
      <c r="E17" s="104"/>
      <c r="F17" s="104"/>
      <c r="G17" s="105"/>
      <c r="J17" s="108"/>
    </row>
    <row r="18" spans="1:10" ht="12.75">
      <c r="A18" s="83"/>
      <c r="B18" s="104"/>
      <c r="C18" s="104"/>
      <c r="D18" s="104"/>
      <c r="E18" s="104"/>
      <c r="F18" s="104"/>
      <c r="G18" s="105"/>
      <c r="J18" s="108"/>
    </row>
    <row r="19" spans="1:7" ht="12.75">
      <c r="A19" s="83"/>
      <c r="B19" s="104"/>
      <c r="C19" s="104"/>
      <c r="D19" s="104"/>
      <c r="E19" s="104"/>
      <c r="F19" s="104"/>
      <c r="G19" s="105"/>
    </row>
    <row r="20" spans="1:7" ht="12.75">
      <c r="A20" s="83"/>
      <c r="B20" s="104"/>
      <c r="C20" s="104"/>
      <c r="D20" s="104"/>
      <c r="E20" s="104"/>
      <c r="F20" s="104"/>
      <c r="G20" s="105"/>
    </row>
    <row r="21" spans="1:7" ht="12.75">
      <c r="A21" s="83"/>
      <c r="B21" s="104"/>
      <c r="C21" s="104"/>
      <c r="D21" s="104"/>
      <c r="E21" s="104"/>
      <c r="F21" s="104"/>
      <c r="G21" s="105"/>
    </row>
    <row r="22" spans="1:7" ht="12.75">
      <c r="A22" s="83"/>
      <c r="B22" s="104"/>
      <c r="C22" s="104"/>
      <c r="D22" s="104"/>
      <c r="E22" s="104"/>
      <c r="F22" s="104"/>
      <c r="G22" s="105"/>
    </row>
    <row r="23" spans="1:7" ht="12.75">
      <c r="A23" s="83"/>
      <c r="B23" s="104"/>
      <c r="C23" s="104"/>
      <c r="D23" s="104"/>
      <c r="E23" s="104"/>
      <c r="F23" s="104"/>
      <c r="G23" s="105"/>
    </row>
    <row r="24" spans="1:7" ht="12.75">
      <c r="A24" s="83"/>
      <c r="B24" s="104"/>
      <c r="C24" s="104"/>
      <c r="D24" s="104"/>
      <c r="E24" s="104"/>
      <c r="F24" s="104"/>
      <c r="G24" s="105"/>
    </row>
    <row r="25" spans="1:7" ht="12.75">
      <c r="A25" s="83"/>
      <c r="B25" s="104"/>
      <c r="C25" s="104"/>
      <c r="D25" s="104"/>
      <c r="E25" s="104"/>
      <c r="F25" s="104"/>
      <c r="G25" s="105"/>
    </row>
    <row r="26" spans="1:7" ht="12.75">
      <c r="A26" s="83"/>
      <c r="B26" s="104"/>
      <c r="C26" s="104"/>
      <c r="D26" s="104"/>
      <c r="E26" s="104"/>
      <c r="F26" s="104"/>
      <c r="G26" s="105"/>
    </row>
    <row r="27" spans="1:7" ht="13.5" thickBot="1">
      <c r="A27" s="84"/>
      <c r="B27" s="106"/>
      <c r="C27" s="106"/>
      <c r="D27" s="106"/>
      <c r="E27" s="106"/>
      <c r="F27" s="106"/>
      <c r="G27" s="107"/>
    </row>
    <row r="28" spans="1:5" ht="13.5" thickBot="1">
      <c r="A28" s="85"/>
      <c r="B28" s="85"/>
      <c r="C28" s="85"/>
      <c r="D28" s="85"/>
      <c r="E28" s="85"/>
    </row>
    <row r="29" spans="1:5" ht="13.5" thickBot="1">
      <c r="A29" s="65" t="s">
        <v>72</v>
      </c>
      <c r="B29" s="65"/>
      <c r="C29" s="65"/>
      <c r="D29" s="65"/>
      <c r="E29" s="65"/>
    </row>
    <row r="30" spans="1:5" ht="13.5" thickBot="1">
      <c r="A30" s="65" t="s">
        <v>73</v>
      </c>
      <c r="B30" s="65"/>
      <c r="C30" s="65"/>
      <c r="D30" s="65"/>
      <c r="E30" s="65"/>
    </row>
    <row r="31" spans="1:5" ht="13.5" thickBot="1">
      <c r="A31" s="88" t="s">
        <v>88</v>
      </c>
      <c r="B31" s="65"/>
      <c r="C31" s="65"/>
      <c r="D31" s="65"/>
      <c r="E31" s="65"/>
    </row>
    <row r="32" spans="1:5" ht="13.5" thickBot="1">
      <c r="A32" s="87"/>
      <c r="B32" s="67"/>
      <c r="C32" s="67"/>
      <c r="D32" s="67"/>
      <c r="E32" s="67"/>
    </row>
    <row r="33" spans="6:7" ht="12.75">
      <c r="F33" s="86"/>
      <c r="G33" s="86"/>
    </row>
    <row r="34" spans="6:7" ht="13.5" thickBot="1">
      <c r="F34" s="139" t="s">
        <v>74</v>
      </c>
      <c r="G34" s="140"/>
    </row>
  </sheetData>
  <sheetProtection/>
  <mergeCells count="2">
    <mergeCell ref="C11:E11"/>
    <mergeCell ref="F34:G34"/>
  </mergeCells>
  <conditionalFormatting sqref="F2">
    <cfRule type="duplicateValues" priority="1" dxfId="0">
      <formula>AND(COUNTIF($F$2:$F$2,F2)&gt;1,NOT(ISBLANK(F2)))</formula>
    </cfRule>
  </conditionalFormatting>
  <printOptions/>
  <pageMargins left="1.3779527559055118" right="1.3779527559055118" top="0.5905511811023623" bottom="0.984251968503937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SheetLayoutView="85" zoomScalePageLayoutView="0" workbookViewId="0" topLeftCell="A44">
      <selection activeCell="M30" sqref="M30"/>
    </sheetView>
  </sheetViews>
  <sheetFormatPr defaultColWidth="11.421875" defaultRowHeight="12.75"/>
  <cols>
    <col min="1" max="3" width="11.421875" style="5" customWidth="1"/>
    <col min="4" max="4" width="23.7109375" style="5" customWidth="1"/>
    <col min="5" max="16384" width="11.421875" style="5" customWidth="1"/>
  </cols>
  <sheetData>
    <row r="1" ht="15">
      <c r="H1" s="61">
        <f>+INGRESOS!$F$2</f>
        <v>0</v>
      </c>
    </row>
    <row r="3" ht="15">
      <c r="I3" s="32" t="s">
        <v>60</v>
      </c>
    </row>
    <row r="10" spans="1:7" ht="15">
      <c r="A10" s="55"/>
      <c r="B10" s="55"/>
      <c r="C10" s="8"/>
      <c r="D10" s="55"/>
      <c r="E10" s="55"/>
      <c r="F10" s="55"/>
      <c r="G10" s="55"/>
    </row>
    <row r="11" spans="2:7" ht="15">
      <c r="B11" s="1"/>
      <c r="C11" s="1"/>
      <c r="D11" s="8"/>
      <c r="E11" s="8"/>
      <c r="F11" s="55"/>
      <c r="G11" s="55"/>
    </row>
    <row r="12" spans="2:7" ht="13.5" customHeight="1">
      <c r="B12" s="1"/>
      <c r="C12" s="1"/>
      <c r="D12" s="55"/>
      <c r="E12" s="55"/>
      <c r="F12" s="55"/>
      <c r="G12" s="55"/>
    </row>
    <row r="13" spans="2:7" ht="15">
      <c r="B13" s="1"/>
      <c r="C13" s="1"/>
      <c r="D13" s="9"/>
      <c r="E13" s="9"/>
      <c r="F13" s="9"/>
      <c r="G13" s="9"/>
    </row>
    <row r="14" spans="1:7" ht="15">
      <c r="A14" s="5" t="s">
        <v>81</v>
      </c>
      <c r="B14" s="1"/>
      <c r="C14" s="1"/>
      <c r="D14" s="9"/>
      <c r="E14" s="9"/>
      <c r="F14" s="9"/>
      <c r="G14" s="9"/>
    </row>
    <row r="15" spans="1:3" ht="15">
      <c r="A15" s="5" t="s">
        <v>80</v>
      </c>
      <c r="B15" s="1"/>
      <c r="C15" s="1"/>
    </row>
    <row r="16" spans="1:3" ht="15">
      <c r="A16" s="5" t="s">
        <v>82</v>
      </c>
      <c r="B16" s="1"/>
      <c r="C16" s="1"/>
    </row>
    <row r="17" spans="1:3" ht="15">
      <c r="A17" s="41" t="s">
        <v>57</v>
      </c>
      <c r="B17" s="1"/>
      <c r="C17" s="1"/>
    </row>
    <row r="18" ht="15.75" thickBot="1">
      <c r="A18" s="8"/>
    </row>
    <row r="19" spans="1:6" ht="16.5" thickBot="1">
      <c r="A19" s="8"/>
      <c r="F19" s="72"/>
    </row>
    <row r="22" ht="15">
      <c r="C22" s="5" t="s">
        <v>15</v>
      </c>
    </row>
    <row r="23" ht="15">
      <c r="A23" s="5" t="s">
        <v>89</v>
      </c>
    </row>
    <row r="24" spans="3:10" ht="15">
      <c r="C24" s="5" t="s">
        <v>90</v>
      </c>
      <c r="J24" s="31"/>
    </row>
    <row r="25" ht="15">
      <c r="A25" s="5" t="s">
        <v>16</v>
      </c>
    </row>
    <row r="26" spans="5:11" ht="15">
      <c r="E26" s="148"/>
      <c r="F26" s="148"/>
      <c r="G26" s="148"/>
      <c r="H26" s="148"/>
      <c r="I26" s="148"/>
      <c r="J26" s="148"/>
      <c r="K26" s="148"/>
    </row>
    <row r="27" spans="1:2" ht="15">
      <c r="A27" s="32"/>
      <c r="B27" s="32"/>
    </row>
    <row r="28" spans="5:11" ht="12.75" customHeight="1">
      <c r="E28" s="33" t="s">
        <v>2</v>
      </c>
      <c r="F28" s="141" t="s">
        <v>18</v>
      </c>
      <c r="G28" s="141"/>
      <c r="H28" s="141" t="s">
        <v>28</v>
      </c>
      <c r="I28" s="141"/>
      <c r="J28" s="141" t="s">
        <v>30</v>
      </c>
      <c r="K28" s="141"/>
    </row>
    <row r="29" spans="5:11" ht="15">
      <c r="E29" s="34" t="s">
        <v>17</v>
      </c>
      <c r="F29" s="141"/>
      <c r="G29" s="141"/>
      <c r="H29" s="141"/>
      <c r="I29" s="141"/>
      <c r="J29" s="141"/>
      <c r="K29" s="141"/>
    </row>
    <row r="30" spans="5:11" ht="15">
      <c r="E30" s="35" t="s">
        <v>106</v>
      </c>
      <c r="F30" s="142"/>
      <c r="G30" s="142"/>
      <c r="H30" s="142"/>
      <c r="I30" s="142"/>
      <c r="J30" s="142"/>
      <c r="K30" s="142"/>
    </row>
    <row r="31" ht="16.5">
      <c r="B31" s="36" t="s">
        <v>19</v>
      </c>
    </row>
    <row r="33" spans="2:13" ht="15">
      <c r="B33" s="266" t="s">
        <v>104</v>
      </c>
      <c r="C33" s="266"/>
      <c r="D33" s="266"/>
      <c r="E33" s="37"/>
      <c r="F33" s="145"/>
      <c r="G33" s="145"/>
      <c r="H33" s="145"/>
      <c r="I33" s="145"/>
      <c r="J33" s="145"/>
      <c r="K33" s="145"/>
      <c r="L33" s="31"/>
      <c r="M33" s="31"/>
    </row>
    <row r="34" ht="15">
      <c r="E34" s="37"/>
    </row>
    <row r="35" spans="2:12" s="1" customFormat="1" ht="15">
      <c r="B35" s="1" t="s">
        <v>91</v>
      </c>
      <c r="E35" s="37"/>
      <c r="F35" s="144"/>
      <c r="G35" s="144"/>
      <c r="H35" s="144"/>
      <c r="I35" s="144"/>
      <c r="J35" s="144"/>
      <c r="K35" s="144"/>
      <c r="L35" s="4"/>
    </row>
    <row r="36" spans="1:12" ht="15">
      <c r="A36" s="1"/>
      <c r="B36" s="1"/>
      <c r="C36" s="1"/>
      <c r="D36" s="1"/>
      <c r="E36" s="39"/>
      <c r="F36" s="40"/>
      <c r="G36" s="39"/>
      <c r="H36" s="39"/>
      <c r="I36" s="39"/>
      <c r="J36" s="39"/>
      <c r="K36" s="39"/>
      <c r="L36" s="1"/>
    </row>
    <row r="37" spans="2:12" ht="15">
      <c r="B37" s="5" t="s">
        <v>102</v>
      </c>
      <c r="E37" s="38">
        <f>SUM(E33:E35)</f>
        <v>0</v>
      </c>
      <c r="F37" s="143">
        <f>SUM(F33:G36)</f>
        <v>0</v>
      </c>
      <c r="G37" s="143"/>
      <c r="H37" s="143">
        <f>SUM(H33:I35)</f>
        <v>0</v>
      </c>
      <c r="I37" s="143"/>
      <c r="J37" s="143">
        <f>SUM(J33:K35)</f>
        <v>0</v>
      </c>
      <c r="K37" s="143"/>
      <c r="L37" s="31"/>
    </row>
    <row r="38" ht="15">
      <c r="L38" s="31"/>
    </row>
    <row r="39" spans="2:10" ht="16.5">
      <c r="B39" s="36" t="s">
        <v>20</v>
      </c>
      <c r="E39" s="31"/>
      <c r="F39" s="31"/>
      <c r="H39" s="31"/>
      <c r="J39" s="31"/>
    </row>
    <row r="40" ht="15">
      <c r="H40" s="31"/>
    </row>
    <row r="41" spans="2:6" ht="15">
      <c r="B41" s="41" t="s">
        <v>21</v>
      </c>
      <c r="F41" s="31"/>
    </row>
    <row r="43" spans="2:11" ht="15">
      <c r="B43" s="5" t="s">
        <v>22</v>
      </c>
      <c r="E43" s="37">
        <f>+F43+H43+J43</f>
        <v>0</v>
      </c>
      <c r="F43" s="145">
        <v>0</v>
      </c>
      <c r="G43" s="145"/>
      <c r="H43" s="146">
        <v>0</v>
      </c>
      <c r="I43" s="146"/>
      <c r="J43" s="146">
        <v>0</v>
      </c>
      <c r="K43" s="146"/>
    </row>
    <row r="44" spans="8:9" ht="15">
      <c r="H44" s="146"/>
      <c r="I44" s="146"/>
    </row>
    <row r="45" spans="2:11" ht="15">
      <c r="B45" s="5" t="s">
        <v>23</v>
      </c>
      <c r="E45" s="37">
        <f>+F45+H45+J45</f>
        <v>0</v>
      </c>
      <c r="F45" s="145">
        <v>0</v>
      </c>
      <c r="G45" s="146"/>
      <c r="H45" s="146">
        <v>0</v>
      </c>
      <c r="I45" s="146"/>
      <c r="J45" s="146">
        <v>0</v>
      </c>
      <c r="K45" s="146"/>
    </row>
    <row r="47" spans="2:11" ht="15">
      <c r="B47" s="5" t="s">
        <v>24</v>
      </c>
      <c r="E47" s="33">
        <v>0</v>
      </c>
      <c r="F47" s="146">
        <v>0</v>
      </c>
      <c r="G47" s="146"/>
      <c r="H47" s="146">
        <v>0</v>
      </c>
      <c r="I47" s="146"/>
      <c r="J47" s="146">
        <v>0</v>
      </c>
      <c r="K47" s="146"/>
    </row>
    <row r="48" ht="15">
      <c r="M48" s="42"/>
    </row>
    <row r="49" ht="15">
      <c r="B49" s="41" t="s">
        <v>25</v>
      </c>
    </row>
    <row r="51" spans="2:12" ht="15">
      <c r="B51" s="5" t="s">
        <v>26</v>
      </c>
      <c r="E51" s="38">
        <f>+F51+H51+J51</f>
        <v>0</v>
      </c>
      <c r="F51" s="147">
        <f>+'Nota de ventas (2)'!E31</f>
        <v>0</v>
      </c>
      <c r="G51" s="147"/>
      <c r="H51" s="144">
        <v>0</v>
      </c>
      <c r="I51" s="144"/>
      <c r="J51" s="144">
        <v>0</v>
      </c>
      <c r="K51" s="144"/>
      <c r="L51" s="31"/>
    </row>
    <row r="53" spans="2:13" ht="15">
      <c r="B53" s="41" t="s">
        <v>27</v>
      </c>
      <c r="E53" s="31"/>
      <c r="M53" s="42"/>
    </row>
    <row r="54" ht="15">
      <c r="M54" s="31"/>
    </row>
    <row r="55" spans="2:11" ht="15">
      <c r="B55" s="266" t="s">
        <v>103</v>
      </c>
      <c r="C55" s="266"/>
      <c r="D55" s="266"/>
      <c r="E55" s="38">
        <f>E37-E43-E51</f>
        <v>0</v>
      </c>
      <c r="F55" s="145">
        <f>F37-F43-F51</f>
        <v>0</v>
      </c>
      <c r="G55" s="145"/>
      <c r="H55" s="145">
        <f>H37-H43-H51</f>
        <v>0</v>
      </c>
      <c r="I55" s="145"/>
      <c r="J55" s="145">
        <f>J37-J51</f>
        <v>0</v>
      </c>
      <c r="K55" s="145"/>
    </row>
    <row r="56" ht="15">
      <c r="E56" s="31"/>
    </row>
    <row r="57" spans="5:10" ht="15">
      <c r="E57" s="31"/>
      <c r="I57" s="277"/>
      <c r="J57" s="277"/>
    </row>
    <row r="58" spans="5:10" ht="15.75" thickBot="1">
      <c r="E58" s="31"/>
      <c r="G58" s="31"/>
      <c r="H58" s="31"/>
      <c r="I58" s="141"/>
      <c r="J58" s="141"/>
    </row>
    <row r="59" spans="5:10" ht="15">
      <c r="E59" s="31"/>
      <c r="G59" s="31"/>
      <c r="H59" s="31"/>
      <c r="I59" s="163" t="s">
        <v>58</v>
      </c>
      <c r="J59" s="163"/>
    </row>
    <row r="60" spans="5:8" ht="15">
      <c r="E60" s="31"/>
      <c r="F60" s="31"/>
      <c r="G60" s="31"/>
      <c r="H60" s="31"/>
    </row>
    <row r="61" spans="5:8" ht="15">
      <c r="E61" s="31"/>
      <c r="F61" s="31"/>
      <c r="G61" s="31"/>
      <c r="H61" s="31"/>
    </row>
    <row r="62" spans="5:8" ht="15">
      <c r="E62" s="43"/>
      <c r="G62" s="31"/>
      <c r="H62" s="31"/>
    </row>
    <row r="63" ht="15">
      <c r="G63" s="7"/>
    </row>
    <row r="64" spans="8:9" ht="15">
      <c r="H64" s="150"/>
      <c r="I64" s="150"/>
    </row>
    <row r="65" spans="8:9" ht="15">
      <c r="H65" s="149"/>
      <c r="I65" s="149"/>
    </row>
    <row r="66" spans="8:9" ht="15">
      <c r="H66" s="149"/>
      <c r="I66" s="149"/>
    </row>
    <row r="68" ht="15">
      <c r="B68" s="44"/>
    </row>
  </sheetData>
  <sheetProtection/>
  <mergeCells count="34">
    <mergeCell ref="J28:K30"/>
    <mergeCell ref="H66:I66"/>
    <mergeCell ref="H65:I65"/>
    <mergeCell ref="H47:I47"/>
    <mergeCell ref="H55:I55"/>
    <mergeCell ref="H64:I64"/>
    <mergeCell ref="I58:J58"/>
    <mergeCell ref="I59:J59"/>
    <mergeCell ref="E26:K26"/>
    <mergeCell ref="J33:K33"/>
    <mergeCell ref="J43:K43"/>
    <mergeCell ref="H51:I51"/>
    <mergeCell ref="J35:K35"/>
    <mergeCell ref="J45:K45"/>
    <mergeCell ref="J47:K47"/>
    <mergeCell ref="F37:G37"/>
    <mergeCell ref="H35:I35"/>
    <mergeCell ref="H33:I33"/>
    <mergeCell ref="F55:G55"/>
    <mergeCell ref="J37:K37"/>
    <mergeCell ref="F51:G51"/>
    <mergeCell ref="F43:G43"/>
    <mergeCell ref="H43:I43"/>
    <mergeCell ref="J55:K55"/>
    <mergeCell ref="F47:G47"/>
    <mergeCell ref="F45:G45"/>
    <mergeCell ref="J51:K51"/>
    <mergeCell ref="H45:I45"/>
    <mergeCell ref="F28:G30"/>
    <mergeCell ref="H28:I30"/>
    <mergeCell ref="H37:I37"/>
    <mergeCell ref="F35:G35"/>
    <mergeCell ref="F33:G33"/>
    <mergeCell ref="H44:I44"/>
  </mergeCells>
  <printOptions horizontalCentered="1"/>
  <pageMargins left="0.31496062992125984" right="0.3937007874015748" top="1.968503937007874" bottom="0.984251968503937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85" zoomScaleNormal="90" zoomScaleSheetLayoutView="85" zoomScalePageLayoutView="0" workbookViewId="0" topLeftCell="A24">
      <selection activeCell="F17" sqref="F17:H17"/>
    </sheetView>
  </sheetViews>
  <sheetFormatPr defaultColWidth="11.421875" defaultRowHeight="12.75"/>
  <cols>
    <col min="1" max="1" width="11.421875" style="9" customWidth="1"/>
    <col min="2" max="2" width="23.7109375" style="9" customWidth="1"/>
    <col min="3" max="3" width="12.57421875" style="9" bestFit="1" customWidth="1"/>
    <col min="4" max="4" width="11.57421875" style="9" bestFit="1" customWidth="1"/>
    <col min="5" max="6" width="17.28125" style="9" customWidth="1"/>
    <col min="7" max="8" width="23.00390625" style="9" customWidth="1"/>
    <col min="9" max="9" width="12.7109375" style="9" bestFit="1" customWidth="1"/>
    <col min="10" max="10" width="16.421875" style="9" customWidth="1"/>
    <col min="11" max="11" width="13.28125" style="9" bestFit="1" customWidth="1"/>
    <col min="12" max="16384" width="11.421875" style="9" customWidth="1"/>
  </cols>
  <sheetData>
    <row r="1" ht="15">
      <c r="H1" s="61">
        <f>+' Nota - MES y AÑO (2)'!G1</f>
        <v>0</v>
      </c>
    </row>
    <row r="2" ht="15"/>
    <row r="3" ht="15"/>
    <row r="4" ht="15"/>
    <row r="5" ht="15"/>
    <row r="6" ht="15"/>
    <row r="7" ht="15"/>
    <row r="8" ht="15.75" thickBot="1"/>
    <row r="9" spans="6:8" ht="15.75" thickBot="1">
      <c r="F9" s="72"/>
      <c r="H9" s="63" t="s">
        <v>59</v>
      </c>
    </row>
    <row r="10" ht="15"/>
    <row r="11" spans="2:8" ht="15">
      <c r="B11" s="95" t="s">
        <v>94</v>
      </c>
      <c r="C11" s="95"/>
      <c r="D11" s="95"/>
      <c r="H11" s="63"/>
    </row>
    <row r="12" spans="2:4" ht="17.25" customHeight="1">
      <c r="B12" s="95" t="s">
        <v>92</v>
      </c>
      <c r="C12" s="95"/>
      <c r="D12" s="95"/>
    </row>
    <row r="13" spans="2:4" ht="15">
      <c r="B13" s="95" t="s">
        <v>93</v>
      </c>
      <c r="C13" s="95"/>
      <c r="D13" s="95"/>
    </row>
    <row r="14" spans="2:4" ht="15">
      <c r="B14" s="95" t="s">
        <v>3</v>
      </c>
      <c r="C14" s="95"/>
      <c r="D14" s="95"/>
    </row>
    <row r="15" spans="2:8" ht="15">
      <c r="B15" s="95" t="s">
        <v>95</v>
      </c>
      <c r="C15" s="95"/>
      <c r="D15" s="95"/>
      <c r="F15" s="203"/>
      <c r="G15" s="203"/>
      <c r="H15" s="203"/>
    </row>
    <row r="16" spans="2:8" ht="12.75" customHeight="1" thickBot="1">
      <c r="B16" s="275"/>
      <c r="C16" s="276"/>
      <c r="D16" s="276"/>
      <c r="F16" s="203" t="s">
        <v>101</v>
      </c>
      <c r="G16" s="203"/>
      <c r="H16" s="203"/>
    </row>
    <row r="17" spans="1:8" ht="12.75" customHeight="1">
      <c r="A17" s="204" t="s">
        <v>62</v>
      </c>
      <c r="B17" s="206" t="s">
        <v>56</v>
      </c>
      <c r="C17" s="206" t="s">
        <v>4</v>
      </c>
      <c r="D17" s="206" t="s">
        <v>5</v>
      </c>
      <c r="E17" s="206" t="s">
        <v>6</v>
      </c>
      <c r="F17" s="207" t="s">
        <v>7</v>
      </c>
      <c r="G17" s="208"/>
      <c r="H17" s="209"/>
    </row>
    <row r="18" spans="1:8" ht="12.75" customHeight="1">
      <c r="A18" s="205"/>
      <c r="B18" s="170"/>
      <c r="C18" s="170"/>
      <c r="D18" s="170"/>
      <c r="E18" s="170"/>
      <c r="F18" s="194" t="s">
        <v>8</v>
      </c>
      <c r="G18" s="194" t="s">
        <v>96</v>
      </c>
      <c r="H18" s="195" t="s">
        <v>9</v>
      </c>
    </row>
    <row r="19" spans="1:12" ht="17.25" customHeight="1" thickBot="1">
      <c r="A19" s="205"/>
      <c r="B19" s="170"/>
      <c r="C19" s="170"/>
      <c r="D19" s="170"/>
      <c r="E19" s="170"/>
      <c r="F19" s="170"/>
      <c r="G19" s="170"/>
      <c r="H19" s="196"/>
      <c r="I19" s="52"/>
      <c r="J19" s="52"/>
      <c r="K19" s="52"/>
      <c r="L19" s="52"/>
    </row>
    <row r="20" spans="1:12" ht="17.25" customHeight="1">
      <c r="A20" s="197">
        <f>+' Nota - MES y AÑO (2)'!C35</f>
        <v>0</v>
      </c>
      <c r="B20" s="198">
        <f>+' Nota - MES y AÑO (2)'!B35</f>
        <v>0</v>
      </c>
      <c r="C20" s="199">
        <f>+' Nota - MES y AÑO (2)'!D35</f>
        <v>0</v>
      </c>
      <c r="D20" s="200">
        <f>+' Nota - MES y AÑO (2)'!F35</f>
        <v>0</v>
      </c>
      <c r="E20" s="201">
        <f>+C20*D20</f>
        <v>0</v>
      </c>
      <c r="F20" s="201">
        <f>+E20*0.07</f>
        <v>0</v>
      </c>
      <c r="G20" s="201"/>
      <c r="H20" s="202">
        <f>+F20+G20</f>
        <v>0</v>
      </c>
      <c r="I20" s="13"/>
      <c r="J20" s="13"/>
      <c r="K20" s="53"/>
      <c r="L20" s="13"/>
    </row>
    <row r="21" spans="1:12" ht="17.25" customHeight="1">
      <c r="A21" s="189"/>
      <c r="B21" s="190"/>
      <c r="C21" s="191"/>
      <c r="D21" s="192"/>
      <c r="E21" s="187"/>
      <c r="F21" s="187"/>
      <c r="G21" s="187"/>
      <c r="H21" s="188"/>
      <c r="I21" s="52"/>
      <c r="J21" s="13"/>
      <c r="K21" s="52"/>
      <c r="L21" s="52"/>
    </row>
    <row r="22" spans="1:12" ht="17.25" customHeight="1">
      <c r="A22" s="180">
        <f>+A20</f>
        <v>0</v>
      </c>
      <c r="B22" s="193">
        <f>+' Nota - MES y AÑO (2)'!B36</f>
        <v>0</v>
      </c>
      <c r="C22" s="183">
        <f>+' Nota - MES y AÑO (2)'!D36</f>
        <v>0</v>
      </c>
      <c r="D22" s="192">
        <f>+' Nota - MES y AÑO (2)'!F36</f>
        <v>0</v>
      </c>
      <c r="E22" s="164">
        <f>+C22*D22</f>
        <v>0</v>
      </c>
      <c r="F22" s="164">
        <f>+E22*0.07</f>
        <v>0</v>
      </c>
      <c r="G22" s="164"/>
      <c r="H22" s="166">
        <f>+F22+G22</f>
        <v>0</v>
      </c>
      <c r="I22" s="13"/>
      <c r="J22" s="13"/>
      <c r="K22" s="53"/>
      <c r="L22" s="52"/>
    </row>
    <row r="23" spans="1:12" ht="17.25" customHeight="1">
      <c r="A23" s="189"/>
      <c r="B23" s="190"/>
      <c r="C23" s="191"/>
      <c r="D23" s="192"/>
      <c r="E23" s="187"/>
      <c r="F23" s="187"/>
      <c r="G23" s="187"/>
      <c r="H23" s="188"/>
      <c r="I23" s="13"/>
      <c r="J23" s="13"/>
      <c r="K23" s="54"/>
      <c r="L23" s="52"/>
    </row>
    <row r="24" spans="1:12" ht="17.25" customHeight="1">
      <c r="A24" s="180">
        <f>+A22</f>
        <v>0</v>
      </c>
      <c r="B24" s="193">
        <f>+' Nota - MES y AÑO (2)'!B37</f>
        <v>0</v>
      </c>
      <c r="C24" s="183">
        <f>+' Nota - MES y AÑO (2)'!D37</f>
        <v>0</v>
      </c>
      <c r="D24" s="192">
        <f>+' Nota - MES y AÑO (2)'!F37</f>
        <v>0</v>
      </c>
      <c r="E24" s="164">
        <f>+C24*D24</f>
        <v>0</v>
      </c>
      <c r="F24" s="164">
        <f>+E24*0.07</f>
        <v>0</v>
      </c>
      <c r="G24" s="164"/>
      <c r="H24" s="166">
        <f>+F24+G24</f>
        <v>0</v>
      </c>
      <c r="I24" s="13"/>
      <c r="J24" s="13"/>
      <c r="K24" s="54"/>
      <c r="L24" s="52"/>
    </row>
    <row r="25" spans="1:12" ht="17.25" customHeight="1">
      <c r="A25" s="189"/>
      <c r="B25" s="190"/>
      <c r="C25" s="191"/>
      <c r="D25" s="192"/>
      <c r="E25" s="187"/>
      <c r="F25" s="187"/>
      <c r="G25" s="187"/>
      <c r="H25" s="188"/>
      <c r="I25" s="13"/>
      <c r="J25" s="13"/>
      <c r="K25" s="54"/>
      <c r="L25" s="52"/>
    </row>
    <row r="26" spans="1:12" ht="17.25" customHeight="1">
      <c r="A26" s="180">
        <f>+' Nota - MES y AÑO (2)'!C38</f>
        <v>0</v>
      </c>
      <c r="B26" s="193">
        <f>+' Nota - MES y AÑO (2)'!B38</f>
        <v>0</v>
      </c>
      <c r="C26" s="183">
        <f>+' Nota - MES y AÑO (2)'!D38</f>
        <v>0</v>
      </c>
      <c r="D26" s="192">
        <f>+' Nota - MES y AÑO (2)'!F38</f>
        <v>0</v>
      </c>
      <c r="E26" s="164">
        <f>+C26*D26</f>
        <v>0</v>
      </c>
      <c r="F26" s="164">
        <f>+E26*0.07</f>
        <v>0</v>
      </c>
      <c r="G26" s="164"/>
      <c r="H26" s="166">
        <f>+F26+G26</f>
        <v>0</v>
      </c>
      <c r="I26" s="13"/>
      <c r="J26" s="13"/>
      <c r="K26" s="53"/>
      <c r="L26" s="52"/>
    </row>
    <row r="27" spans="1:12" ht="17.25" customHeight="1">
      <c r="A27" s="189"/>
      <c r="B27" s="190"/>
      <c r="C27" s="191"/>
      <c r="D27" s="192"/>
      <c r="E27" s="187"/>
      <c r="F27" s="187"/>
      <c r="G27" s="187"/>
      <c r="H27" s="188"/>
      <c r="I27" s="13"/>
      <c r="J27" s="13"/>
      <c r="K27" s="53"/>
      <c r="L27" s="52"/>
    </row>
    <row r="28" spans="1:11" ht="17.25" customHeight="1">
      <c r="A28" s="180">
        <f>+A26</f>
        <v>0</v>
      </c>
      <c r="B28" s="193">
        <f>+' Nota - MES y AÑO (2)'!B39</f>
        <v>0</v>
      </c>
      <c r="C28" s="183">
        <f>+' Nota - MES y AÑO (2)'!D39</f>
        <v>0</v>
      </c>
      <c r="D28" s="192">
        <f>+' Nota - MES y AÑO (2)'!F39</f>
        <v>0</v>
      </c>
      <c r="E28" s="164">
        <f>+C28*D28</f>
        <v>0</v>
      </c>
      <c r="F28" s="164">
        <f>+E28*0.07</f>
        <v>0</v>
      </c>
      <c r="G28" s="164"/>
      <c r="H28" s="166">
        <f>+F28+G28</f>
        <v>0</v>
      </c>
      <c r="I28" s="11"/>
      <c r="K28" s="12"/>
    </row>
    <row r="29" spans="1:11" ht="17.25" customHeight="1">
      <c r="A29" s="189"/>
      <c r="B29" s="190"/>
      <c r="C29" s="191"/>
      <c r="D29" s="192"/>
      <c r="E29" s="187"/>
      <c r="F29" s="187"/>
      <c r="G29" s="187"/>
      <c r="H29" s="188"/>
      <c r="K29" s="12"/>
    </row>
    <row r="30" spans="1:11" ht="17.25" customHeight="1">
      <c r="A30" s="180">
        <f>+A28</f>
        <v>0</v>
      </c>
      <c r="B30" s="193">
        <f>+' Nota - MES y AÑO (2)'!B40</f>
        <v>0</v>
      </c>
      <c r="C30" s="183">
        <f>+' Nota - MES y AÑO (2)'!D40</f>
        <v>0</v>
      </c>
      <c r="D30" s="192">
        <f>+' Nota - MES y AÑO (2)'!F40</f>
        <v>0</v>
      </c>
      <c r="E30" s="164">
        <f>+C30*D30</f>
        <v>0</v>
      </c>
      <c r="F30" s="164">
        <f>+E30*0.07</f>
        <v>0</v>
      </c>
      <c r="G30" s="164"/>
      <c r="H30" s="166">
        <f>+F30+G30</f>
        <v>0</v>
      </c>
      <c r="K30" s="12"/>
    </row>
    <row r="31" spans="1:11" ht="17.25" customHeight="1">
      <c r="A31" s="189"/>
      <c r="B31" s="190"/>
      <c r="C31" s="191"/>
      <c r="D31" s="192"/>
      <c r="E31" s="187"/>
      <c r="F31" s="187"/>
      <c r="G31" s="187"/>
      <c r="H31" s="188"/>
      <c r="K31" s="12"/>
    </row>
    <row r="32" spans="1:11" ht="17.25" customHeight="1">
      <c r="A32" s="180"/>
      <c r="B32" s="181"/>
      <c r="C32" s="183"/>
      <c r="D32" s="192">
        <f>+' Nota - MES y AÑO (2)'!F41</f>
        <v>0</v>
      </c>
      <c r="E32" s="164">
        <f>+C32*D32</f>
        <v>0</v>
      </c>
      <c r="F32" s="164">
        <f>+E32*0.07</f>
        <v>0</v>
      </c>
      <c r="G32" s="164"/>
      <c r="H32" s="166">
        <f>+F32+G32</f>
        <v>0</v>
      </c>
      <c r="K32" s="12"/>
    </row>
    <row r="33" spans="1:11" ht="17.25" customHeight="1">
      <c r="A33" s="189"/>
      <c r="B33" s="190"/>
      <c r="C33" s="191"/>
      <c r="D33" s="192"/>
      <c r="E33" s="187"/>
      <c r="F33" s="187"/>
      <c r="G33" s="187"/>
      <c r="H33" s="188"/>
      <c r="I33" s="52"/>
      <c r="J33" s="52"/>
      <c r="K33" s="54"/>
    </row>
    <row r="34" spans="1:11" ht="17.25" customHeight="1">
      <c r="A34" s="180"/>
      <c r="B34" s="181"/>
      <c r="C34" s="183"/>
      <c r="D34" s="185"/>
      <c r="E34" s="164">
        <f>+C34*D34</f>
        <v>0</v>
      </c>
      <c r="F34" s="164">
        <f>+E34*0.07</f>
        <v>0</v>
      </c>
      <c r="G34" s="164"/>
      <c r="H34" s="166">
        <f>+F34+G34</f>
        <v>0</v>
      </c>
      <c r="I34" s="52"/>
      <c r="J34" s="52"/>
      <c r="K34" s="54"/>
    </row>
    <row r="35" spans="1:11" ht="17.25" customHeight="1" thickBot="1">
      <c r="A35" s="169"/>
      <c r="B35" s="182"/>
      <c r="C35" s="184"/>
      <c r="D35" s="186"/>
      <c r="E35" s="165"/>
      <c r="F35" s="165"/>
      <c r="G35" s="165"/>
      <c r="H35" s="167"/>
      <c r="I35" s="52"/>
      <c r="J35" s="52"/>
      <c r="K35" s="54"/>
    </row>
    <row r="36" spans="1:8" ht="15">
      <c r="A36" s="168"/>
      <c r="B36" s="170" t="s">
        <v>10</v>
      </c>
      <c r="C36" s="172">
        <f>SUM(C20:C35)</f>
        <v>0</v>
      </c>
      <c r="D36" s="174"/>
      <c r="E36" s="176">
        <f>SUM(E20:E35)</f>
        <v>0</v>
      </c>
      <c r="F36" s="176">
        <f>SUM(F20:F35)</f>
        <v>0</v>
      </c>
      <c r="G36" s="176">
        <f>SUM(G20:G35)</f>
        <v>0</v>
      </c>
      <c r="H36" s="178">
        <f>SUM(H20:H35)</f>
        <v>0</v>
      </c>
    </row>
    <row r="37" spans="1:9" ht="15.75" thickBot="1">
      <c r="A37" s="169"/>
      <c r="B37" s="171"/>
      <c r="C37" s="173"/>
      <c r="D37" s="175"/>
      <c r="E37" s="177"/>
      <c r="F37" s="177"/>
      <c r="G37" s="177"/>
      <c r="H37" s="179"/>
      <c r="I37" s="11"/>
    </row>
    <row r="38" spans="1:11" ht="15">
      <c r="A38" s="22"/>
      <c r="B38" s="22"/>
      <c r="C38" s="127"/>
      <c r="D38" s="128"/>
      <c r="E38" s="10"/>
      <c r="F38" s="10"/>
      <c r="G38" s="10"/>
      <c r="H38" s="15"/>
      <c r="J38" s="10"/>
      <c r="K38" s="10"/>
    </row>
    <row r="39" spans="1:11" ht="15">
      <c r="A39" s="22"/>
      <c r="B39" s="14" t="s">
        <v>11</v>
      </c>
      <c r="C39" s="10"/>
      <c r="D39" s="10"/>
      <c r="E39" s="10"/>
      <c r="F39" s="10"/>
      <c r="G39" s="10"/>
      <c r="H39" s="15"/>
      <c r="I39" s="16"/>
      <c r="J39" s="29"/>
      <c r="K39" s="10"/>
    </row>
    <row r="40" spans="1:11" ht="15.75" thickBot="1">
      <c r="A40" s="22"/>
      <c r="B40" s="17" t="s">
        <v>12</v>
      </c>
      <c r="C40" s="18"/>
      <c r="D40" s="19">
        <v>0.0035</v>
      </c>
      <c r="E40" s="20" t="s">
        <v>13</v>
      </c>
      <c r="F40" s="10"/>
      <c r="G40" s="10"/>
      <c r="H40" s="21">
        <f>+D40*E36</f>
        <v>0</v>
      </c>
      <c r="J40" s="29"/>
      <c r="K40" s="56"/>
    </row>
    <row r="41" spans="1:11" ht="15.75" thickBot="1">
      <c r="A41" s="22"/>
      <c r="B41" s="22"/>
      <c r="C41" s="10"/>
      <c r="D41" s="10"/>
      <c r="E41" s="10"/>
      <c r="F41" s="23" t="s">
        <v>14</v>
      </c>
      <c r="G41" s="24"/>
      <c r="H41" s="25">
        <f>+H36+H40</f>
        <v>0</v>
      </c>
      <c r="I41" s="26"/>
      <c r="J41" s="30"/>
      <c r="K41" s="10"/>
    </row>
    <row r="42" spans="1:11" ht="15">
      <c r="A42" s="27"/>
      <c r="B42" s="27"/>
      <c r="C42" s="18"/>
      <c r="D42" s="18"/>
      <c r="E42" s="18"/>
      <c r="F42" s="18"/>
      <c r="G42" s="18"/>
      <c r="H42" s="28"/>
      <c r="J42" s="29"/>
      <c r="K42" s="30"/>
    </row>
    <row r="43" spans="4:11" ht="15">
      <c r="D43" s="16"/>
      <c r="J43" s="29"/>
      <c r="K43" s="29"/>
    </row>
    <row r="44" spans="2:11" ht="15" customHeight="1">
      <c r="B44" s="162"/>
      <c r="C44" s="162"/>
      <c r="H44" s="26"/>
      <c r="J44" s="29"/>
      <c r="K44" s="30"/>
    </row>
    <row r="45" spans="1:5" ht="15">
      <c r="A45" s="63"/>
      <c r="E45" s="60"/>
    </row>
    <row r="46" spans="6:8" ht="21.75" customHeight="1" thickBot="1">
      <c r="F46" s="7"/>
      <c r="G46" s="5"/>
      <c r="H46" s="5"/>
    </row>
    <row r="47" spans="7:8" ht="15" customHeight="1">
      <c r="G47" s="163" t="s">
        <v>58</v>
      </c>
      <c r="H47" s="163"/>
    </row>
  </sheetData>
  <sheetProtection/>
  <mergeCells count="85">
    <mergeCell ref="F15:H15"/>
    <mergeCell ref="F16:H16"/>
    <mergeCell ref="A17:A19"/>
    <mergeCell ref="B17:B19"/>
    <mergeCell ref="C17:C19"/>
    <mergeCell ref="D17:D19"/>
    <mergeCell ref="E17:E19"/>
    <mergeCell ref="F17:H17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G36:G37"/>
    <mergeCell ref="H36:H37"/>
    <mergeCell ref="A34:A35"/>
    <mergeCell ref="B34:B35"/>
    <mergeCell ref="C34:C35"/>
    <mergeCell ref="D34:D35"/>
    <mergeCell ref="E34:E35"/>
    <mergeCell ref="F34:F35"/>
    <mergeCell ref="B44:C44"/>
    <mergeCell ref="G47:H47"/>
    <mergeCell ref="G34:G35"/>
    <mergeCell ref="H34:H35"/>
    <mergeCell ref="A36:A37"/>
    <mergeCell ref="B36:B37"/>
    <mergeCell ref="C36:C37"/>
    <mergeCell ref="D36:D37"/>
    <mergeCell ref="E36:E37"/>
    <mergeCell ref="F36:F37"/>
  </mergeCells>
  <printOptions/>
  <pageMargins left="0.5905511811023623" right="0.7086614173228347" top="1.968503937007874" bottom="0.984251968503937" header="0.31496062992125984" footer="0.31496062992125984"/>
  <pageSetup horizontalDpi="600" verticalDpi="600" orientation="portrait" paperSize="9" scale="6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21">
      <selection activeCell="G20" sqref="G20"/>
    </sheetView>
  </sheetViews>
  <sheetFormatPr defaultColWidth="11.421875" defaultRowHeight="12.75"/>
  <cols>
    <col min="1" max="1" width="17.00390625" style="5" bestFit="1" customWidth="1"/>
    <col min="2" max="2" width="31.28125" style="5" customWidth="1"/>
    <col min="3" max="5" width="15.140625" style="5" customWidth="1"/>
    <col min="6" max="8" width="11.421875" style="5" customWidth="1"/>
    <col min="9" max="9" width="13.8515625" style="5" customWidth="1"/>
    <col min="10" max="16384" width="11.421875" style="5" customWidth="1"/>
  </cols>
  <sheetData>
    <row r="1" spans="4:5" ht="15">
      <c r="D1" s="135"/>
      <c r="E1" s="61"/>
    </row>
    <row r="9" spans="1:5" ht="23.25" thickBot="1">
      <c r="A9" s="45"/>
      <c r="B9" s="45"/>
      <c r="C9" s="45"/>
      <c r="D9" s="45"/>
      <c r="E9" s="45"/>
    </row>
    <row r="10" spans="1:5" ht="27">
      <c r="A10" s="222" t="s">
        <v>31</v>
      </c>
      <c r="B10" s="223"/>
      <c r="C10" s="223"/>
      <c r="D10" s="223"/>
      <c r="E10" s="224"/>
    </row>
    <row r="11" spans="1:5" ht="20.25">
      <c r="A11" s="225" t="s">
        <v>32</v>
      </c>
      <c r="B11" s="226"/>
      <c r="C11" s="226"/>
      <c r="D11" s="226"/>
      <c r="E11" s="227"/>
    </row>
    <row r="12" spans="1:5" ht="75.75" customHeight="1">
      <c r="A12" s="228" t="s">
        <v>33</v>
      </c>
      <c r="B12" s="229"/>
      <c r="C12" s="229"/>
      <c r="D12" s="229"/>
      <c r="E12" s="230"/>
    </row>
    <row r="13" spans="1:5" ht="17.25" thickBot="1">
      <c r="A13" s="231" t="s">
        <v>34</v>
      </c>
      <c r="B13" s="232"/>
      <c r="C13" s="232"/>
      <c r="D13" s="232"/>
      <c r="E13" s="233"/>
    </row>
    <row r="15" ht="15.75" thickBot="1"/>
    <row r="16" ht="16.5" thickBot="1">
      <c r="B16" s="72"/>
    </row>
    <row r="18" spans="1:5" ht="18" thickBot="1">
      <c r="A18" s="218" t="s">
        <v>35</v>
      </c>
      <c r="B18" s="218"/>
      <c r="C18" s="218"/>
      <c r="D18" s="218"/>
      <c r="E18" s="218"/>
    </row>
    <row r="19" spans="1:5" ht="17.25">
      <c r="A19" s="210" t="s">
        <v>36</v>
      </c>
      <c r="B19" s="212" t="s">
        <v>37</v>
      </c>
      <c r="C19" s="214"/>
      <c r="D19" s="214"/>
      <c r="E19" s="215"/>
    </row>
    <row r="20" spans="1:5" ht="17.25">
      <c r="A20" s="211"/>
      <c r="B20" s="213"/>
      <c r="C20" s="216" t="s">
        <v>79</v>
      </c>
      <c r="D20" s="216"/>
      <c r="E20" s="46" t="s">
        <v>38</v>
      </c>
    </row>
    <row r="21" spans="1:5" ht="18" thickBot="1">
      <c r="A21" s="57"/>
      <c r="B21" s="58"/>
      <c r="C21" s="217"/>
      <c r="D21" s="217"/>
      <c r="E21" s="59">
        <v>2021</v>
      </c>
    </row>
    <row r="22" spans="1:5" ht="17.25">
      <c r="A22" s="47"/>
      <c r="B22" s="47"/>
      <c r="C22" s="218"/>
      <c r="D22" s="218"/>
      <c r="E22" s="47"/>
    </row>
    <row r="23" spans="1:5" ht="18" thickBot="1">
      <c r="A23" s="47" t="s">
        <v>100</v>
      </c>
      <c r="B23" s="47"/>
      <c r="C23" s="47"/>
      <c r="D23" s="47"/>
      <c r="E23" s="47"/>
    </row>
    <row r="24" spans="1:5" ht="18" thickBot="1">
      <c r="A24" s="48" t="s">
        <v>39</v>
      </c>
      <c r="B24" s="219" t="s">
        <v>40</v>
      </c>
      <c r="C24" s="110" t="s">
        <v>41</v>
      </c>
      <c r="D24" s="118" t="s">
        <v>42</v>
      </c>
      <c r="E24" s="110" t="s">
        <v>43</v>
      </c>
    </row>
    <row r="25" spans="1:5" ht="17.25">
      <c r="A25" s="110" t="s">
        <v>44</v>
      </c>
      <c r="B25" s="220"/>
      <c r="C25" s="117" t="s">
        <v>45</v>
      </c>
      <c r="D25" s="119" t="s">
        <v>46</v>
      </c>
      <c r="E25" s="117" t="s">
        <v>47</v>
      </c>
    </row>
    <row r="26" spans="1:5" ht="18" thickBot="1">
      <c r="A26" s="111" t="s">
        <v>40</v>
      </c>
      <c r="B26" s="221"/>
      <c r="C26" s="111" t="s">
        <v>48</v>
      </c>
      <c r="D26" s="120" t="s">
        <v>49</v>
      </c>
      <c r="E26" s="111" t="s">
        <v>50</v>
      </c>
    </row>
    <row r="27" spans="1:5" ht="17.25">
      <c r="A27" s="112"/>
      <c r="B27" s="115"/>
      <c r="C27" s="112"/>
      <c r="D27" s="121"/>
      <c r="E27" s="278"/>
    </row>
    <row r="28" spans="1:5" ht="17.25">
      <c r="A28" s="112"/>
      <c r="B28" s="115"/>
      <c r="C28" s="113"/>
      <c r="D28" s="122"/>
      <c r="E28" s="279"/>
    </row>
    <row r="29" spans="1:5" ht="17.25">
      <c r="A29" s="112"/>
      <c r="B29" s="115"/>
      <c r="C29" s="113"/>
      <c r="D29" s="122"/>
      <c r="E29" s="279"/>
    </row>
    <row r="30" spans="1:5" ht="17.25">
      <c r="A30" s="112"/>
      <c r="B30" s="115"/>
      <c r="C30" s="113"/>
      <c r="D30" s="122"/>
      <c r="E30" s="279"/>
    </row>
    <row r="31" spans="1:5" ht="17.25">
      <c r="A31" s="112"/>
      <c r="B31" s="115"/>
      <c r="C31" s="113"/>
      <c r="D31" s="122"/>
      <c r="E31" s="279"/>
    </row>
    <row r="32" spans="1:5" ht="17.25">
      <c r="A32" s="112"/>
      <c r="B32" s="115"/>
      <c r="C32" s="113"/>
      <c r="D32" s="122"/>
      <c r="E32" s="279"/>
    </row>
    <row r="33" spans="1:5" ht="17.25">
      <c r="A33" s="112"/>
      <c r="B33" s="116"/>
      <c r="C33" s="113"/>
      <c r="D33" s="122"/>
      <c r="E33" s="279"/>
    </row>
    <row r="34" spans="1:5" ht="18" thickBot="1">
      <c r="A34" s="114"/>
      <c r="B34" s="109"/>
      <c r="C34" s="114"/>
      <c r="D34" s="123"/>
      <c r="E34" s="280"/>
    </row>
    <row r="35" ht="18" thickBot="1">
      <c r="E35" s="281">
        <f>SUM(E27:E34)</f>
        <v>0</v>
      </c>
    </row>
    <row r="38" spans="1:5" ht="15.75" thickBot="1">
      <c r="A38" s="265"/>
      <c r="D38" s="141"/>
      <c r="E38" s="141"/>
    </row>
    <row r="39" spans="4:5" ht="15">
      <c r="D39" s="163" t="s">
        <v>58</v>
      </c>
      <c r="E39" s="163"/>
    </row>
  </sheetData>
  <sheetProtection/>
  <mergeCells count="14">
    <mergeCell ref="D38:E38"/>
    <mergeCell ref="D39:E39"/>
    <mergeCell ref="B24:B26"/>
    <mergeCell ref="A10:E10"/>
    <mergeCell ref="A11:E11"/>
    <mergeCell ref="A12:E12"/>
    <mergeCell ref="A13:E13"/>
    <mergeCell ref="A18:E18"/>
    <mergeCell ref="A19:A20"/>
    <mergeCell ref="B19:B20"/>
    <mergeCell ref="C19:E19"/>
    <mergeCell ref="C20:D20"/>
    <mergeCell ref="C21:D21"/>
    <mergeCell ref="C22:D22"/>
  </mergeCells>
  <printOptions/>
  <pageMargins left="0.7480314960629921" right="0.7480314960629921" top="1.968503937007874" bottom="0.984251968503937" header="0" footer="0"/>
  <pageSetup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I31" sqref="I31"/>
    </sheetView>
  </sheetViews>
  <sheetFormatPr defaultColWidth="11.421875" defaultRowHeight="12.75"/>
  <cols>
    <col min="1" max="3" width="11.421875" style="49" customWidth="1"/>
    <col min="4" max="4" width="14.8515625" style="49" customWidth="1"/>
    <col min="5" max="5" width="11.421875" style="49" customWidth="1"/>
    <col min="6" max="6" width="11.57421875" style="49" customWidth="1"/>
    <col min="7" max="7" width="17.57421875" style="49" customWidth="1"/>
    <col min="8" max="16384" width="11.421875" style="49" customWidth="1"/>
  </cols>
  <sheetData>
    <row r="1" ht="15">
      <c r="G1" s="61">
        <f>+'CMV (2)'!$D$1</f>
        <v>0</v>
      </c>
    </row>
    <row r="3" ht="15">
      <c r="F3" s="64" t="s">
        <v>61</v>
      </c>
    </row>
    <row r="11" ht="15">
      <c r="A11" s="49" t="s">
        <v>51</v>
      </c>
    </row>
    <row r="12" ht="24" customHeight="1"/>
    <row r="14" ht="15">
      <c r="A14" s="49" t="s">
        <v>52</v>
      </c>
    </row>
    <row r="15" ht="15">
      <c r="A15" s="101" t="s">
        <v>97</v>
      </c>
    </row>
    <row r="18" spans="1:8" ht="15.75" thickBot="1">
      <c r="A18" s="282" t="s">
        <v>98</v>
      </c>
      <c r="B18" s="282"/>
      <c r="C18" s="282"/>
      <c r="D18" s="282"/>
      <c r="E18" s="282"/>
      <c r="F18" s="282"/>
      <c r="G18" s="282"/>
      <c r="H18" s="282"/>
    </row>
    <row r="19" ht="16.5" thickBot="1">
      <c r="A19" s="72"/>
    </row>
    <row r="21" spans="5:6" ht="15.75" thickBot="1">
      <c r="E21" s="256"/>
      <c r="F21" s="256"/>
    </row>
    <row r="22" spans="1:7" ht="12.75" customHeight="1">
      <c r="A22" s="257" t="s">
        <v>40</v>
      </c>
      <c r="B22" s="258"/>
      <c r="C22" s="258" t="s">
        <v>53</v>
      </c>
      <c r="D22" s="260" t="s">
        <v>54</v>
      </c>
      <c r="E22" s="260" t="s">
        <v>99</v>
      </c>
      <c r="F22" s="262"/>
      <c r="G22" s="264" t="s">
        <v>55</v>
      </c>
    </row>
    <row r="23" spans="1:7" ht="15.75" thickBot="1">
      <c r="A23" s="259"/>
      <c r="B23" s="242"/>
      <c r="C23" s="242"/>
      <c r="D23" s="261"/>
      <c r="E23" s="261"/>
      <c r="F23" s="263"/>
      <c r="G23" s="243"/>
    </row>
    <row r="24" spans="1:7" ht="15">
      <c r="A24" s="253">
        <f>+' Nota - MES y AÑO (2)'!C35</f>
        <v>0</v>
      </c>
      <c r="B24" s="254"/>
      <c r="C24" s="131">
        <f>+'CMV (2)'!C27</f>
        <v>0</v>
      </c>
      <c r="D24" s="129">
        <f>+'CMV (2)'!D27</f>
        <v>0</v>
      </c>
      <c r="E24" s="255">
        <f>+'CMV (2)'!E27</f>
        <v>0</v>
      </c>
      <c r="F24" s="255"/>
      <c r="G24" s="130">
        <f>+D24</f>
        <v>0</v>
      </c>
    </row>
    <row r="25" spans="1:7" ht="15">
      <c r="A25" s="250">
        <f>+A24</f>
        <v>0</v>
      </c>
      <c r="B25" s="251"/>
      <c r="C25" s="132">
        <f>+'CMV (2)'!C28</f>
        <v>0</v>
      </c>
      <c r="D25" s="50">
        <f>+D24</f>
        <v>0</v>
      </c>
      <c r="E25" s="252">
        <f>+'CMV (2)'!E28</f>
        <v>0</v>
      </c>
      <c r="F25" s="252"/>
      <c r="G25" s="98">
        <f>+G24</f>
        <v>0</v>
      </c>
    </row>
    <row r="26" spans="1:7" ht="15">
      <c r="A26" s="250">
        <f>+A25</f>
        <v>0</v>
      </c>
      <c r="B26" s="251"/>
      <c r="C26" s="132">
        <f>+'CMV (2)'!C29</f>
        <v>0</v>
      </c>
      <c r="D26" s="50">
        <f>+D25</f>
        <v>0</v>
      </c>
      <c r="E26" s="252">
        <f>+'CMV (2)'!E29</f>
        <v>0</v>
      </c>
      <c r="F26" s="252"/>
      <c r="G26" s="97">
        <f>+G25</f>
        <v>0</v>
      </c>
    </row>
    <row r="27" spans="1:7" ht="15">
      <c r="A27" s="250">
        <f>+' Nota - MES y AÑO (2)'!C38</f>
        <v>0</v>
      </c>
      <c r="B27" s="251"/>
      <c r="C27" s="132">
        <f>+'CMV (2)'!C30</f>
        <v>0</v>
      </c>
      <c r="D27" s="50">
        <f>+'CMV (2)'!D30</f>
        <v>0</v>
      </c>
      <c r="E27" s="252">
        <f>+'CMV (2)'!E30</f>
        <v>0</v>
      </c>
      <c r="F27" s="252"/>
      <c r="G27" s="98">
        <f>+D27</f>
        <v>0</v>
      </c>
    </row>
    <row r="28" spans="1:7" ht="15">
      <c r="A28" s="250">
        <f>+A27</f>
        <v>0</v>
      </c>
      <c r="B28" s="251"/>
      <c r="C28" s="132">
        <f>+'CMV (2)'!C31</f>
        <v>0</v>
      </c>
      <c r="D28" s="50">
        <f>+D27</f>
        <v>0</v>
      </c>
      <c r="E28" s="252">
        <f>+'CMV (2)'!E31</f>
        <v>0</v>
      </c>
      <c r="F28" s="252"/>
      <c r="G28" s="97">
        <f>+G27</f>
        <v>0</v>
      </c>
    </row>
    <row r="29" spans="1:7" ht="15">
      <c r="A29" s="250">
        <f>+A28</f>
        <v>0</v>
      </c>
      <c r="B29" s="251"/>
      <c r="C29" s="132">
        <f>+'CMV (2)'!C32</f>
        <v>0</v>
      </c>
      <c r="D29" s="50">
        <f>+D28</f>
        <v>0</v>
      </c>
      <c r="E29" s="252">
        <f>+'CMV (2)'!E32</f>
        <v>0</v>
      </c>
      <c r="F29" s="252"/>
      <c r="G29" s="98">
        <f>+G28</f>
        <v>0</v>
      </c>
    </row>
    <row r="30" spans="1:7" ht="15.75" thickBot="1">
      <c r="A30" s="235">
        <v>25</v>
      </c>
      <c r="B30" s="236"/>
      <c r="C30" s="133">
        <v>20</v>
      </c>
      <c r="D30" s="99">
        <v>47</v>
      </c>
      <c r="E30" s="237">
        <f>+'CMV (2)'!E33</f>
        <v>0</v>
      </c>
      <c r="F30" s="237"/>
      <c r="G30" s="100">
        <f>+D30</f>
        <v>47</v>
      </c>
    </row>
    <row r="31" spans="1:7" ht="15">
      <c r="A31" s="238" t="s">
        <v>9</v>
      </c>
      <c r="B31" s="239"/>
      <c r="C31" s="239"/>
      <c r="D31" s="240"/>
      <c r="E31" s="244">
        <f>SUM(E24:F30)</f>
        <v>0</v>
      </c>
      <c r="F31" s="245"/>
      <c r="G31" s="248"/>
    </row>
    <row r="32" spans="1:7" ht="15.75" thickBot="1">
      <c r="A32" s="241"/>
      <c r="B32" s="242"/>
      <c r="C32" s="242"/>
      <c r="D32" s="243"/>
      <c r="E32" s="246"/>
      <c r="F32" s="247"/>
      <c r="G32" s="249"/>
    </row>
    <row r="35" ht="18" customHeight="1"/>
    <row r="36" spans="5:6" ht="15.75" thickBot="1">
      <c r="E36" s="141"/>
      <c r="F36" s="141"/>
    </row>
    <row r="37" spans="2:6" ht="15" customHeight="1">
      <c r="B37" s="234"/>
      <c r="C37" s="234"/>
      <c r="D37" s="234"/>
      <c r="E37" s="163" t="s">
        <v>58</v>
      </c>
      <c r="F37" s="163"/>
    </row>
    <row r="38" spans="5:6" ht="15">
      <c r="E38" s="149"/>
      <c r="F38" s="149"/>
    </row>
    <row r="40" ht="15">
      <c r="E40" s="51"/>
    </row>
  </sheetData>
  <sheetProtection/>
  <mergeCells count="27">
    <mergeCell ref="E21:F21"/>
    <mergeCell ref="A22:B23"/>
    <mergeCell ref="C22:C23"/>
    <mergeCell ref="D22:D23"/>
    <mergeCell ref="E22:F23"/>
    <mergeCell ref="G22:G23"/>
    <mergeCell ref="A24:B24"/>
    <mergeCell ref="E24:F24"/>
    <mergeCell ref="A25:B25"/>
    <mergeCell ref="E25:F25"/>
    <mergeCell ref="A26:B26"/>
    <mergeCell ref="E26:F26"/>
    <mergeCell ref="G31:G32"/>
    <mergeCell ref="E36:F36"/>
    <mergeCell ref="A27:B27"/>
    <mergeCell ref="E27:F27"/>
    <mergeCell ref="A28:B28"/>
    <mergeCell ref="E28:F28"/>
    <mergeCell ref="A29:B29"/>
    <mergeCell ref="E29:F29"/>
    <mergeCell ref="B37:D37"/>
    <mergeCell ref="E37:F37"/>
    <mergeCell ref="E38:F38"/>
    <mergeCell ref="A30:B30"/>
    <mergeCell ref="E30:F30"/>
    <mergeCell ref="A31:D32"/>
    <mergeCell ref="E31:F32"/>
  </mergeCells>
  <printOptions/>
  <pageMargins left="0.7086614173228347" right="0.7086614173228347" top="1.968503937007874" bottom="0.984251968503937" header="0.31496062992125984" footer="0.3149606299212598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Graciela Montaño</cp:lastModifiedBy>
  <cp:lastPrinted>2020-12-03T20:38:04Z</cp:lastPrinted>
  <dcterms:created xsi:type="dcterms:W3CDTF">2004-07-08T11:52:43Z</dcterms:created>
  <dcterms:modified xsi:type="dcterms:W3CDTF">2021-01-20T18:13:02Z</dcterms:modified>
  <cp:category/>
  <cp:version/>
  <cp:contentType/>
  <cp:contentStatus/>
</cp:coreProperties>
</file>